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9210" activeTab="0"/>
  </bookViews>
  <sheets>
    <sheet name="passage Nominoe vers Tagerfip A" sheetId="1" r:id="rId1"/>
  </sheets>
  <definedNames>
    <definedName name="_xlnm.Print_Titles" localSheetId="0">'passage Nominoe vers Tagerfip A'!$2:$4</definedName>
    <definedName name="_xlnm.Print_Area" localSheetId="0">'passage Nominoe vers Tagerfip A'!$A$1:$X$65</definedName>
  </definedNames>
  <calcPr fullCalcOnLoad="1"/>
</workbook>
</file>

<file path=xl/comments1.xml><?xml version="1.0" encoding="utf-8"?>
<comments xmlns="http://schemas.openxmlformats.org/spreadsheetml/2006/main">
  <authors>
    <author>lrobert4-cp</author>
  </authors>
  <commentList>
    <comment ref="E3" authorId="0">
      <text>
        <r>
          <rPr>
            <b/>
            <sz val="8"/>
            <rFont val="Tahoma"/>
            <family val="0"/>
          </rPr>
          <t>Catégorie classement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<sst xmlns="http://schemas.openxmlformats.org/spreadsheetml/2006/main" count="361" uniqueCount="212">
  <si>
    <t>Résidence d'affectation nationale</t>
  </si>
  <si>
    <t>C1</t>
  </si>
  <si>
    <t>A</t>
  </si>
  <si>
    <t>C2</t>
  </si>
  <si>
    <t>TRESORERIE MIXTE</t>
  </si>
  <si>
    <t>C3</t>
  </si>
  <si>
    <t>C4</t>
  </si>
  <si>
    <t>PRS</t>
  </si>
  <si>
    <t>CODE SAGES</t>
  </si>
  <si>
    <t>CODIQUE</t>
  </si>
  <si>
    <t>SERVICES</t>
  </si>
  <si>
    <t>CATÉGORIE</t>
  </si>
  <si>
    <t xml:space="preserve"> LIBELLÉ</t>
  </si>
  <si>
    <t>AFiP</t>
  </si>
  <si>
    <t>CSC</t>
  </si>
  <si>
    <t>AFiPA</t>
  </si>
  <si>
    <t>IP</t>
  </si>
  <si>
    <t>Idiv 
hors classe</t>
  </si>
  <si>
    <t>Idiv 
hors classe
experts</t>
  </si>
  <si>
    <t>Idiv 
classe normale</t>
  </si>
  <si>
    <t>INSP</t>
  </si>
  <si>
    <t>B</t>
  </si>
  <si>
    <t>TOTAL</t>
  </si>
  <si>
    <t>Huissiers</t>
  </si>
  <si>
    <t>SERVICES DE DIRECTION</t>
  </si>
  <si>
    <t>SIP</t>
  </si>
  <si>
    <t>TRESORERIE HOSPITALIERE</t>
  </si>
  <si>
    <t>Idiv classe normale
experts</t>
  </si>
  <si>
    <t>TRESORERIE AMENDES</t>
  </si>
  <si>
    <t>PAIERIE REGIONALE</t>
  </si>
  <si>
    <t>Dont Audit</t>
  </si>
  <si>
    <t>Dont Direction</t>
  </si>
  <si>
    <t>Dont Equipe de renfort</t>
  </si>
  <si>
    <t>031091</t>
  </si>
  <si>
    <t>3100A00</t>
  </si>
  <si>
    <t>031000</t>
  </si>
  <si>
    <t>DOMAINE DES RESSOURCES HUMAINES</t>
  </si>
  <si>
    <t>TOULOUSE</t>
  </si>
  <si>
    <t>HAUTE-GARONNE</t>
  </si>
  <si>
    <t>3107A30</t>
  </si>
  <si>
    <t>Saint-Gaudens</t>
  </si>
  <si>
    <t>Toulouse</t>
  </si>
  <si>
    <t>3100551</t>
  </si>
  <si>
    <t>031092</t>
  </si>
  <si>
    <t>BALMA</t>
  </si>
  <si>
    <t>Balma</t>
  </si>
  <si>
    <t>3100451</t>
  </si>
  <si>
    <t>031093</t>
  </si>
  <si>
    <t>COLOMIERS</t>
  </si>
  <si>
    <t>Colomiers</t>
  </si>
  <si>
    <t>3100151</t>
  </si>
  <si>
    <t>031014</t>
  </si>
  <si>
    <t>MURET</t>
  </si>
  <si>
    <t>Muret</t>
  </si>
  <si>
    <t>3100251</t>
  </si>
  <si>
    <t>031015</t>
  </si>
  <si>
    <t>ST-GAUDENS</t>
  </si>
  <si>
    <t>3100350</t>
  </si>
  <si>
    <t>031027</t>
  </si>
  <si>
    <t>TOULOUSE C</t>
  </si>
  <si>
    <t>3100352</t>
  </si>
  <si>
    <t>031063</t>
  </si>
  <si>
    <t>TOULOUSE N</t>
  </si>
  <si>
    <t>3100353</t>
  </si>
  <si>
    <t>031064</t>
  </si>
  <si>
    <t>TOULOUSE N-O</t>
  </si>
  <si>
    <t>3100354</t>
  </si>
  <si>
    <t>031018</t>
  </si>
  <si>
    <t>TOULOUSE O</t>
  </si>
  <si>
    <t>3100355</t>
  </si>
  <si>
    <t>031028</t>
  </si>
  <si>
    <t>TOULOUSE S-E</t>
  </si>
  <si>
    <t>3100356</t>
  </si>
  <si>
    <t>031029</t>
  </si>
  <si>
    <t>3100357</t>
  </si>
  <si>
    <t>031065</t>
  </si>
  <si>
    <t>TOULOUSE S-O</t>
  </si>
  <si>
    <t>3109E14</t>
  </si>
  <si>
    <t>031034</t>
  </si>
  <si>
    <t>TOULOUSE AMENDES</t>
  </si>
  <si>
    <t>3109E16</t>
  </si>
  <si>
    <t>031036</t>
  </si>
  <si>
    <t>TOULOUSE CHU</t>
  </si>
  <si>
    <t>3109E17</t>
  </si>
  <si>
    <t>031037</t>
  </si>
  <si>
    <t>HOPITAL SPEC. MARCHANT-TOULOUSE</t>
  </si>
  <si>
    <t>3109E01</t>
  </si>
  <si>
    <t>031003</t>
  </si>
  <si>
    <t>MONTGISCARD-BAZIEGE</t>
  </si>
  <si>
    <t>3109E02</t>
  </si>
  <si>
    <t>031005</t>
  </si>
  <si>
    <t>CARAMAN-LANTA</t>
  </si>
  <si>
    <t>3109E03</t>
  </si>
  <si>
    <t>031007</t>
  </si>
  <si>
    <t>CASTANET-TOLOSAN</t>
  </si>
  <si>
    <t>3109E04</t>
  </si>
  <si>
    <t>031011</t>
  </si>
  <si>
    <t>FRONTON</t>
  </si>
  <si>
    <t>3109E05</t>
  </si>
  <si>
    <t>031012</t>
  </si>
  <si>
    <t>GRENADE</t>
  </si>
  <si>
    <t>3109E08</t>
  </si>
  <si>
    <t>031020</t>
  </si>
  <si>
    <t>NAILLOUX</t>
  </si>
  <si>
    <t>3109E09</t>
  </si>
  <si>
    <t>031021</t>
  </si>
  <si>
    <t>REVEL</t>
  </si>
  <si>
    <t>3109E13</t>
  </si>
  <si>
    <t>031032</t>
  </si>
  <si>
    <t>L'UNION</t>
  </si>
  <si>
    <t>3109E18</t>
  </si>
  <si>
    <t>031039</t>
  </si>
  <si>
    <t>VILLEFRANCHE-DE-LAURAGAIS</t>
  </si>
  <si>
    <t>3109E20</t>
  </si>
  <si>
    <t>031042</t>
  </si>
  <si>
    <t>AUCAMVILLE</t>
  </si>
  <si>
    <t>3109E21</t>
  </si>
  <si>
    <t>031043</t>
  </si>
  <si>
    <t>BLAGNAC</t>
  </si>
  <si>
    <t>3109E22</t>
  </si>
  <si>
    <t>031044</t>
  </si>
  <si>
    <t>CUGNAUX</t>
  </si>
  <si>
    <t>3109E23</t>
  </si>
  <si>
    <t>031045</t>
  </si>
  <si>
    <t>ASPET</t>
  </si>
  <si>
    <t>3109E24</t>
  </si>
  <si>
    <t>031046</t>
  </si>
  <si>
    <t>AURIGNAC</t>
  </si>
  <si>
    <t>3109E25</t>
  </si>
  <si>
    <t>031047</t>
  </si>
  <si>
    <t>BAGNERES-DE-LUCHON</t>
  </si>
  <si>
    <t>3109E26</t>
  </si>
  <si>
    <t>031048</t>
  </si>
  <si>
    <t>BOULOGNE-SUR-GESSE-BLAJAN</t>
  </si>
  <si>
    <t>3109E27</t>
  </si>
  <si>
    <t>031050</t>
  </si>
  <si>
    <t>L'ISLE-EN-DODON</t>
  </si>
  <si>
    <t>3109E28</t>
  </si>
  <si>
    <t>031051</t>
  </si>
  <si>
    <t>GOURDAN-MONTREJEAU</t>
  </si>
  <si>
    <t>3109E29</t>
  </si>
  <si>
    <t>031052</t>
  </si>
  <si>
    <t>SAINT-BEAT-CIERP</t>
  </si>
  <si>
    <t>3109E31</t>
  </si>
  <si>
    <t>031054</t>
  </si>
  <si>
    <t>SALIES-DU-SALAT-ST-MARTORY</t>
  </si>
  <si>
    <t>3109E32</t>
  </si>
  <si>
    <t>031055</t>
  </si>
  <si>
    <t>AUTERIVE</t>
  </si>
  <si>
    <t>3109E33</t>
  </si>
  <si>
    <t>031056</t>
  </si>
  <si>
    <t>VOLVESTRE</t>
  </si>
  <si>
    <t>3109E34</t>
  </si>
  <si>
    <t>031057</t>
  </si>
  <si>
    <t>CAZERES-MARTRES-TOLOSANE</t>
  </si>
  <si>
    <t>3109E35</t>
  </si>
  <si>
    <t>031060</t>
  </si>
  <si>
    <t>RIEUMES</t>
  </si>
  <si>
    <t>3109E36</t>
  </si>
  <si>
    <t>031062</t>
  </si>
  <si>
    <t>SAINT-LYS</t>
  </si>
  <si>
    <t>3109E06</t>
  </si>
  <si>
    <t>031016</t>
  </si>
  <si>
    <t>VALLEES DU TARN ET DU GIROU</t>
  </si>
  <si>
    <t>3109E07</t>
  </si>
  <si>
    <t>031019</t>
  </si>
  <si>
    <t>3109E12</t>
  </si>
  <si>
    <t>031031</t>
  </si>
  <si>
    <t>3109E15</t>
  </si>
  <si>
    <t>031035</t>
  </si>
  <si>
    <t>TOULOUSE MUNICIPALE</t>
  </si>
  <si>
    <t>3109E19</t>
  </si>
  <si>
    <t>031041</t>
  </si>
  <si>
    <t>COLOMIERS-LEGUEVIN</t>
  </si>
  <si>
    <t>3109E30</t>
  </si>
  <si>
    <t>031053</t>
  </si>
  <si>
    <t>SAINT-GAUDENS</t>
  </si>
  <si>
    <t>3109E39</t>
  </si>
  <si>
    <t>031080</t>
  </si>
  <si>
    <t>MIDI-PYRENEES</t>
  </si>
  <si>
    <t>3109E40</t>
  </si>
  <si>
    <t>031090</t>
  </si>
  <si>
    <t>3100335</t>
  </si>
  <si>
    <t>031001</t>
  </si>
  <si>
    <t>Dont PIAA</t>
  </si>
  <si>
    <t>Dont CAS</t>
  </si>
  <si>
    <t>TOULOUSE RANGUEIL</t>
  </si>
  <si>
    <t>RF</t>
  </si>
  <si>
    <t>Dont CGR</t>
  </si>
  <si>
    <t>Dont CPS Relais</t>
  </si>
  <si>
    <t>Dont CSP CHORUS</t>
  </si>
  <si>
    <t>PNSR</t>
  </si>
  <si>
    <t>POLE NATIONAL  REDEV. AUDIO.</t>
  </si>
  <si>
    <t>INDI CE</t>
  </si>
  <si>
    <t>TRESORERIE SECT LOCAL</t>
  </si>
  <si>
    <t>TRESORERIE SECTLOCAL</t>
  </si>
  <si>
    <t>Implantés 2011</t>
  </si>
  <si>
    <t>Hors Nominoë</t>
  </si>
  <si>
    <t>Ventilation Tagerfip V0</t>
  </si>
  <si>
    <t>nature</t>
  </si>
  <si>
    <t>Insp et huissiers</t>
  </si>
  <si>
    <t>ex RP et TP</t>
  </si>
  <si>
    <t>variation</t>
  </si>
  <si>
    <t>C4 en C3</t>
  </si>
  <si>
    <t>C3 en C4</t>
  </si>
  <si>
    <t>Dont Département informatique</t>
  </si>
  <si>
    <t>transf DISI</t>
  </si>
  <si>
    <t>France Dom</t>
  </si>
  <si>
    <t xml:space="preserve"> 3 insp en +</t>
  </si>
  <si>
    <t>Total</t>
  </si>
  <si>
    <t>DÉPARTEMENT DE LA HAUTE GARONNE (Gestion publique) passage Nominoë à Tagerfip V1 A et A+</t>
  </si>
  <si>
    <t>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</si>
</sst>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"/>
    <numFmt numFmtId="169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2"/>
      <name val="Wingdings 2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19" applyFont="1" applyFill="1" applyBorder="1" applyAlignment="1">
      <alignment horizontal="center" vertical="top"/>
      <protection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" fontId="2" fillId="0" borderId="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6" xfId="19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" fontId="1" fillId="0" borderId="4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8" fillId="0" borderId="2" xfId="19" applyFont="1" applyFill="1" applyBorder="1" applyAlignment="1">
      <alignment horizontal="center" vertical="top"/>
      <protection/>
    </xf>
    <xf numFmtId="0" fontId="1" fillId="0" borderId="0" xfId="0" applyFont="1" applyFill="1" applyAlignment="1">
      <alignment/>
    </xf>
    <xf numFmtId="0" fontId="11" fillId="0" borderId="2" xfId="19" applyFont="1" applyFill="1" applyBorder="1" applyAlignment="1">
      <alignment horizontal="center" vertical="top"/>
      <protection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49" fontId="8" fillId="0" borderId="2" xfId="19" applyNumberFormat="1" applyFont="1" applyFill="1" applyBorder="1" applyAlignment="1">
      <alignment horizontal="left" vertical="top"/>
      <protection/>
    </xf>
    <xf numFmtId="49" fontId="1" fillId="0" borderId="2" xfId="0" applyNumberFormat="1" applyFont="1" applyFill="1" applyBorder="1" applyAlignment="1">
      <alignment horizontal="left"/>
    </xf>
    <xf numFmtId="49" fontId="1" fillId="0" borderId="7" xfId="0" applyNumberFormat="1" applyFont="1" applyBorder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49" fontId="8" fillId="0" borderId="2" xfId="19" applyNumberFormat="1" applyFont="1" applyFill="1" applyBorder="1" applyAlignment="1">
      <alignment horizontal="center" vertical="top"/>
      <protection/>
    </xf>
    <xf numFmtId="49" fontId="1" fillId="0" borderId="2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4" xfId="0" applyNumberFormat="1" applyFont="1" applyFill="1" applyBorder="1" applyAlignment="1">
      <alignment horizontal="center"/>
    </xf>
    <xf numFmtId="3" fontId="7" fillId="0" borderId="2" xfId="19" applyNumberFormat="1" applyFont="1" applyFill="1" applyBorder="1" applyAlignment="1">
      <alignment horizontal="center" vertical="top"/>
      <protection/>
    </xf>
    <xf numFmtId="3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8" fillId="0" borderId="2" xfId="19" applyNumberFormat="1" applyFont="1" applyFill="1" applyBorder="1" applyAlignment="1">
      <alignment horizontal="center" vertical="top"/>
      <protection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19" applyNumberFormat="1" applyFont="1" applyFill="1" applyBorder="1" applyAlignment="1">
      <alignment horizontal="center" vertical="top"/>
      <protection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1" fontId="7" fillId="0" borderId="2" xfId="19" applyNumberFormat="1" applyFont="1" applyFill="1" applyBorder="1" applyAlignment="1">
      <alignment horizontal="center" vertical="top"/>
      <protection/>
    </xf>
    <xf numFmtId="1" fontId="2" fillId="0" borderId="2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1" fontId="7" fillId="5" borderId="2" xfId="19" applyNumberFormat="1" applyFont="1" applyFill="1" applyBorder="1" applyAlignment="1">
      <alignment horizontal="center" vertical="top"/>
      <protection/>
    </xf>
    <xf numFmtId="0" fontId="7" fillId="5" borderId="2" xfId="19" applyFont="1" applyFill="1" applyBorder="1" applyAlignment="1">
      <alignment horizontal="center" vertical="top"/>
      <protection/>
    </xf>
    <xf numFmtId="0" fontId="7" fillId="3" borderId="2" xfId="19" applyFont="1" applyFill="1" applyBorder="1" applyAlignment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Percent" xfId="20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A131"/>
  <sheetViews>
    <sheetView showZeros="0" tabSelected="1" workbookViewId="0" topLeftCell="A1">
      <pane xSplit="4" topLeftCell="E1" activePane="topRight" state="frozen"/>
      <selection pane="topLeft" activeCell="A13" sqref="A13"/>
      <selection pane="topRight" activeCell="D5" sqref="D5"/>
    </sheetView>
  </sheetViews>
  <sheetFormatPr defaultColWidth="11.421875" defaultRowHeight="12.75"/>
  <cols>
    <col min="1" max="1" width="8.7109375" style="4" customWidth="1"/>
    <col min="2" max="2" width="7.7109375" style="4" customWidth="1"/>
    <col min="3" max="3" width="22.00390625" style="16" customWidth="1"/>
    <col min="4" max="4" width="19.421875" style="21" customWidth="1"/>
    <col min="5" max="5" width="4.8515625" style="6" customWidth="1"/>
    <col min="6" max="6" width="4.00390625" style="6" customWidth="1"/>
    <col min="7" max="7" width="11.8515625" style="6" customWidth="1"/>
    <col min="8" max="13" width="8.7109375" style="6" customWidth="1"/>
    <col min="14" max="22" width="6.7109375" style="6" customWidth="1"/>
    <col min="23" max="23" width="6.7109375" style="5" customWidth="1"/>
    <col min="24" max="24" width="8.7109375" style="2" customWidth="1"/>
    <col min="25" max="16384" width="11.421875" style="2" customWidth="1"/>
  </cols>
  <sheetData>
    <row r="1" ht="3" customHeight="1"/>
    <row r="2" spans="1:24" s="9" customFormat="1" ht="29.25" customHeight="1">
      <c r="A2" s="84" t="s">
        <v>211</v>
      </c>
      <c r="B2" s="85"/>
      <c r="C2" s="74" t="s">
        <v>210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157" s="22" customFormat="1" ht="30.75" customHeight="1">
      <c r="A3" s="85"/>
      <c r="B3" s="85"/>
      <c r="C3" s="55" t="s">
        <v>10</v>
      </c>
      <c r="D3" s="1" t="s">
        <v>12</v>
      </c>
      <c r="E3" s="1" t="s">
        <v>11</v>
      </c>
      <c r="F3" s="1" t="s">
        <v>193</v>
      </c>
      <c r="G3" s="1" t="s">
        <v>0</v>
      </c>
      <c r="H3" s="79" t="s">
        <v>196</v>
      </c>
      <c r="I3" s="80"/>
      <c r="J3" s="80"/>
      <c r="K3" s="81"/>
      <c r="L3" s="82" t="s">
        <v>198</v>
      </c>
      <c r="M3" s="83"/>
      <c r="N3" s="77" t="s">
        <v>13</v>
      </c>
      <c r="O3" s="77" t="s">
        <v>15</v>
      </c>
      <c r="P3" s="77" t="s">
        <v>16</v>
      </c>
      <c r="Q3" s="77" t="s">
        <v>14</v>
      </c>
      <c r="R3" s="77" t="s">
        <v>17</v>
      </c>
      <c r="S3" s="77" t="s">
        <v>19</v>
      </c>
      <c r="T3" s="77" t="s">
        <v>18</v>
      </c>
      <c r="U3" s="77" t="s">
        <v>27</v>
      </c>
      <c r="V3" s="76" t="s">
        <v>20</v>
      </c>
      <c r="W3" s="76" t="s">
        <v>23</v>
      </c>
      <c r="X3" s="76" t="s">
        <v>22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</row>
    <row r="4" spans="1:156" s="22" customFormat="1" ht="25.5" customHeight="1">
      <c r="A4" s="54" t="s">
        <v>8</v>
      </c>
      <c r="B4" s="54" t="s">
        <v>9</v>
      </c>
      <c r="C4" s="56"/>
      <c r="D4" s="10"/>
      <c r="E4" s="10"/>
      <c r="F4" s="11"/>
      <c r="G4" s="10"/>
      <c r="H4" s="62" t="s">
        <v>197</v>
      </c>
      <c r="I4" s="62" t="s">
        <v>201</v>
      </c>
      <c r="J4" s="62" t="s">
        <v>200</v>
      </c>
      <c r="K4" s="62" t="s">
        <v>209</v>
      </c>
      <c r="L4" s="1" t="s">
        <v>199</v>
      </c>
      <c r="M4" s="1" t="s">
        <v>202</v>
      </c>
      <c r="N4" s="78"/>
      <c r="O4" s="78"/>
      <c r="P4" s="78"/>
      <c r="Q4" s="78"/>
      <c r="R4" s="78"/>
      <c r="S4" s="78"/>
      <c r="T4" s="78"/>
      <c r="U4" s="78"/>
      <c r="V4" s="76"/>
      <c r="W4" s="76"/>
      <c r="X4" s="76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</row>
    <row r="5" spans="1:157" s="15" customFormat="1" ht="11.25">
      <c r="A5" s="23" t="s">
        <v>34</v>
      </c>
      <c r="B5" s="12" t="s">
        <v>35</v>
      </c>
      <c r="C5" s="23" t="s">
        <v>24</v>
      </c>
      <c r="D5" s="18"/>
      <c r="E5" s="13"/>
      <c r="F5" s="13"/>
      <c r="G5" s="13" t="s">
        <v>41</v>
      </c>
      <c r="H5" s="13">
        <f>SUM(H6:H14)</f>
        <v>11</v>
      </c>
      <c r="I5" s="13">
        <f>SUM(I6:I14)</f>
        <v>19</v>
      </c>
      <c r="J5" s="13">
        <f>SUM(J6:J14)</f>
        <v>66</v>
      </c>
      <c r="K5" s="13">
        <f>SUM(H5:J5)</f>
        <v>96</v>
      </c>
      <c r="L5" s="13" t="s">
        <v>207</v>
      </c>
      <c r="M5" s="13" t="s">
        <v>208</v>
      </c>
      <c r="N5" s="12">
        <f>SUM(N6:N14)</f>
        <v>3</v>
      </c>
      <c r="O5" s="12">
        <f aca="true" t="shared" si="0" ref="O5:V5">SUM(O6:O14)</f>
        <v>4</v>
      </c>
      <c r="P5" s="12">
        <f t="shared" si="0"/>
        <v>3</v>
      </c>
      <c r="Q5" s="12">
        <f t="shared" si="0"/>
        <v>0</v>
      </c>
      <c r="R5" s="12">
        <f>SUM(R6:R14)</f>
        <v>6</v>
      </c>
      <c r="S5" s="12">
        <f t="shared" si="0"/>
        <v>13</v>
      </c>
      <c r="T5" s="12">
        <f t="shared" si="0"/>
        <v>0</v>
      </c>
      <c r="U5" s="12">
        <f t="shared" si="0"/>
        <v>0</v>
      </c>
      <c r="V5" s="49">
        <f t="shared" si="0"/>
        <v>55</v>
      </c>
      <c r="W5" s="49">
        <f>SUM(W6:W14)</f>
        <v>9</v>
      </c>
      <c r="X5" s="49">
        <f>SUM(N5:W5)</f>
        <v>93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</row>
    <row r="6" spans="1:157" s="3" customFormat="1" ht="11.25">
      <c r="A6" s="38"/>
      <c r="B6" s="44"/>
      <c r="C6" s="24" t="s">
        <v>31</v>
      </c>
      <c r="D6" s="20" t="s">
        <v>37</v>
      </c>
      <c r="E6" s="32"/>
      <c r="F6" s="32"/>
      <c r="G6" s="32"/>
      <c r="H6" s="63">
        <v>7</v>
      </c>
      <c r="I6" s="8">
        <v>14</v>
      </c>
      <c r="J6" s="8">
        <v>49</v>
      </c>
      <c r="K6" s="63">
        <f>SUM(H6:J6)</f>
        <v>70</v>
      </c>
      <c r="L6" s="8"/>
      <c r="M6" s="8"/>
      <c r="N6" s="8">
        <v>3</v>
      </c>
      <c r="O6" s="8">
        <v>4</v>
      </c>
      <c r="P6" s="73">
        <v>1</v>
      </c>
      <c r="Q6" s="8">
        <v>0</v>
      </c>
      <c r="R6" s="8">
        <v>5</v>
      </c>
      <c r="S6" s="8">
        <v>9</v>
      </c>
      <c r="T6" s="8">
        <v>0</v>
      </c>
      <c r="U6" s="8">
        <v>0</v>
      </c>
      <c r="V6" s="50">
        <v>43</v>
      </c>
      <c r="W6" s="50">
        <v>9</v>
      </c>
      <c r="X6" s="50">
        <f>SUM(N6:W6)</f>
        <v>74</v>
      </c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</row>
    <row r="7" spans="1:157" s="35" customFormat="1" ht="11.25">
      <c r="A7" s="39"/>
      <c r="B7" s="45"/>
      <c r="C7" s="24" t="s">
        <v>30</v>
      </c>
      <c r="D7" s="20" t="s">
        <v>37</v>
      </c>
      <c r="E7" s="34"/>
      <c r="F7" s="34"/>
      <c r="G7" s="34"/>
      <c r="H7" s="64">
        <v>3</v>
      </c>
      <c r="I7" s="7"/>
      <c r="J7" s="7">
        <v>1</v>
      </c>
      <c r="K7" s="63">
        <f aca="true" t="shared" si="1" ref="K7:K64">SUM(H7:J7)</f>
        <v>4</v>
      </c>
      <c r="L7" s="7"/>
      <c r="M7" s="7"/>
      <c r="N7" s="7">
        <v>0</v>
      </c>
      <c r="O7" s="7">
        <v>0</v>
      </c>
      <c r="P7" s="7">
        <v>2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51">
        <v>1</v>
      </c>
      <c r="W7" s="51">
        <v>0</v>
      </c>
      <c r="X7" s="50">
        <f aca="true" t="shared" si="2" ref="X7:X64">SUM(N7:W7)</f>
        <v>3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</row>
    <row r="8" spans="1:157" s="37" customFormat="1" ht="11.25">
      <c r="A8" s="38" t="s">
        <v>39</v>
      </c>
      <c r="B8" s="44"/>
      <c r="C8" s="24" t="s">
        <v>32</v>
      </c>
      <c r="D8" s="20" t="s">
        <v>37</v>
      </c>
      <c r="E8" s="32"/>
      <c r="F8" s="32"/>
      <c r="G8" s="32"/>
      <c r="H8" s="63"/>
      <c r="I8" s="8"/>
      <c r="J8" s="8"/>
      <c r="K8" s="63">
        <f t="shared" si="1"/>
        <v>0</v>
      </c>
      <c r="L8" s="8"/>
      <c r="M8" s="8"/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50">
        <v>0</v>
      </c>
      <c r="W8" s="50">
        <v>0</v>
      </c>
      <c r="X8" s="50">
        <f t="shared" si="2"/>
        <v>0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</row>
    <row r="9" spans="1:157" s="43" customFormat="1" ht="11.25">
      <c r="A9" s="38"/>
      <c r="B9" s="44"/>
      <c r="C9" s="24" t="s">
        <v>184</v>
      </c>
      <c r="D9" s="20" t="s">
        <v>37</v>
      </c>
      <c r="E9" s="32"/>
      <c r="F9" s="32"/>
      <c r="G9" s="32"/>
      <c r="H9" s="63"/>
      <c r="I9" s="8">
        <v>2</v>
      </c>
      <c r="J9" s="8">
        <v>3</v>
      </c>
      <c r="K9" s="63">
        <f t="shared" si="1"/>
        <v>5</v>
      </c>
      <c r="L9" s="8"/>
      <c r="M9" s="8"/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</v>
      </c>
      <c r="T9" s="8">
        <v>0</v>
      </c>
      <c r="U9" s="8">
        <v>0</v>
      </c>
      <c r="V9" s="50">
        <v>3</v>
      </c>
      <c r="W9" s="50">
        <v>0</v>
      </c>
      <c r="X9" s="50">
        <f t="shared" si="2"/>
        <v>5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</row>
    <row r="10" spans="1:157" s="43" customFormat="1" ht="11.25">
      <c r="A10" s="38"/>
      <c r="B10" s="44"/>
      <c r="C10" s="24" t="s">
        <v>189</v>
      </c>
      <c r="D10" s="20" t="s">
        <v>37</v>
      </c>
      <c r="E10" s="32"/>
      <c r="F10" s="32"/>
      <c r="G10" s="32"/>
      <c r="H10" s="63"/>
      <c r="I10" s="8"/>
      <c r="J10" s="8">
        <v>1</v>
      </c>
      <c r="K10" s="63">
        <f t="shared" si="1"/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50">
        <v>1</v>
      </c>
      <c r="W10" s="50"/>
      <c r="X10" s="50">
        <f t="shared" si="2"/>
        <v>1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</row>
    <row r="11" spans="1:157" s="41" customFormat="1" ht="11.25">
      <c r="A11" s="44"/>
      <c r="B11" s="44"/>
      <c r="C11" s="24" t="s">
        <v>190</v>
      </c>
      <c r="D11" s="20" t="s">
        <v>37</v>
      </c>
      <c r="E11" s="8"/>
      <c r="F11" s="8"/>
      <c r="G11" s="8"/>
      <c r="H11" s="63"/>
      <c r="I11" s="8">
        <v>1</v>
      </c>
      <c r="J11" s="8"/>
      <c r="K11" s="63">
        <f t="shared" si="1"/>
        <v>1</v>
      </c>
      <c r="L11" s="8"/>
      <c r="M11" s="8"/>
      <c r="N11" s="8"/>
      <c r="O11" s="8"/>
      <c r="P11" s="8"/>
      <c r="Q11" s="8"/>
      <c r="R11" s="8">
        <v>1</v>
      </c>
      <c r="S11" s="8"/>
      <c r="T11" s="8"/>
      <c r="U11" s="8"/>
      <c r="V11" s="50"/>
      <c r="W11" s="50"/>
      <c r="X11" s="50">
        <f t="shared" si="2"/>
        <v>1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</row>
    <row r="12" spans="1:157" s="37" customFormat="1" ht="11.25">
      <c r="A12" s="38"/>
      <c r="B12" s="44"/>
      <c r="C12" s="24" t="s">
        <v>185</v>
      </c>
      <c r="D12" s="20" t="s">
        <v>38</v>
      </c>
      <c r="E12" s="32"/>
      <c r="F12" s="32"/>
      <c r="G12" s="32"/>
      <c r="H12" s="63"/>
      <c r="I12" s="8">
        <v>0</v>
      </c>
      <c r="J12" s="8">
        <v>0</v>
      </c>
      <c r="K12" s="63">
        <f t="shared" si="1"/>
        <v>0</v>
      </c>
      <c r="L12" s="8"/>
      <c r="M12" s="8"/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50">
        <v>6</v>
      </c>
      <c r="W12" s="50">
        <v>0</v>
      </c>
      <c r="X12" s="50">
        <f t="shared" si="2"/>
        <v>7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</row>
    <row r="13" spans="1:157" s="37" customFormat="1" ht="11.25">
      <c r="A13" s="38"/>
      <c r="B13" s="44"/>
      <c r="C13" s="24" t="s">
        <v>188</v>
      </c>
      <c r="D13" s="20" t="s">
        <v>37</v>
      </c>
      <c r="E13" s="32"/>
      <c r="F13" s="32"/>
      <c r="G13" s="32"/>
      <c r="H13" s="63"/>
      <c r="I13" s="8">
        <v>1</v>
      </c>
      <c r="J13" s="8">
        <v>1</v>
      </c>
      <c r="K13" s="63">
        <f t="shared" si="1"/>
        <v>2</v>
      </c>
      <c r="L13" s="8"/>
      <c r="M13" s="8"/>
      <c r="N13" s="32"/>
      <c r="O13" s="32"/>
      <c r="P13" s="32"/>
      <c r="Q13" s="32"/>
      <c r="R13" s="8"/>
      <c r="S13" s="8">
        <v>1</v>
      </c>
      <c r="T13" s="8"/>
      <c r="U13" s="8"/>
      <c r="V13" s="50">
        <v>1</v>
      </c>
      <c r="W13" s="50"/>
      <c r="X13" s="50">
        <f t="shared" si="2"/>
        <v>2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</row>
    <row r="14" spans="1:157" s="37" customFormat="1" ht="11.25">
      <c r="A14" s="38"/>
      <c r="B14" s="44"/>
      <c r="C14" s="70" t="s">
        <v>205</v>
      </c>
      <c r="D14" s="20"/>
      <c r="E14" s="32"/>
      <c r="F14" s="32"/>
      <c r="G14" s="32"/>
      <c r="H14" s="71">
        <v>1</v>
      </c>
      <c r="I14" s="72">
        <v>1</v>
      </c>
      <c r="J14" s="72">
        <v>11</v>
      </c>
      <c r="K14" s="63">
        <f t="shared" si="1"/>
        <v>13</v>
      </c>
      <c r="L14" s="8" t="s">
        <v>206</v>
      </c>
      <c r="M14" s="72">
        <v>-13</v>
      </c>
      <c r="N14" s="32"/>
      <c r="O14" s="32"/>
      <c r="P14" s="32"/>
      <c r="Q14" s="32"/>
      <c r="R14" s="8"/>
      <c r="S14" s="8"/>
      <c r="T14" s="8"/>
      <c r="U14" s="8"/>
      <c r="V14" s="50"/>
      <c r="W14" s="50"/>
      <c r="X14" s="50">
        <f t="shared" si="2"/>
        <v>0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</row>
    <row r="15" spans="1:157" s="47" customFormat="1" ht="11.25">
      <c r="A15" s="38" t="s">
        <v>34</v>
      </c>
      <c r="B15" s="44" t="s">
        <v>35</v>
      </c>
      <c r="C15" s="25" t="s">
        <v>191</v>
      </c>
      <c r="D15" s="19" t="s">
        <v>36</v>
      </c>
      <c r="E15" s="34"/>
      <c r="F15" s="34"/>
      <c r="G15" s="34"/>
      <c r="H15" s="64">
        <v>1</v>
      </c>
      <c r="I15" s="7">
        <v>1</v>
      </c>
      <c r="J15" s="7">
        <v>6</v>
      </c>
      <c r="K15" s="63">
        <f t="shared" si="1"/>
        <v>8</v>
      </c>
      <c r="L15" s="7"/>
      <c r="M15" s="7"/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51">
        <v>6</v>
      </c>
      <c r="W15" s="51">
        <v>0</v>
      </c>
      <c r="X15" s="50">
        <f t="shared" si="2"/>
        <v>8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</row>
    <row r="16" spans="1:157" s="37" customFormat="1" ht="11.25">
      <c r="A16" s="39"/>
      <c r="B16" s="45" t="s">
        <v>33</v>
      </c>
      <c r="C16" s="25" t="s">
        <v>192</v>
      </c>
      <c r="D16" s="20" t="s">
        <v>37</v>
      </c>
      <c r="E16" s="34"/>
      <c r="F16" s="34"/>
      <c r="G16" s="34"/>
      <c r="H16" s="7"/>
      <c r="I16" s="7">
        <v>1</v>
      </c>
      <c r="J16" s="7">
        <v>2</v>
      </c>
      <c r="K16" s="63">
        <f t="shared" si="1"/>
        <v>3</v>
      </c>
      <c r="L16" s="7"/>
      <c r="M16" s="7"/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51">
        <v>2</v>
      </c>
      <c r="W16" s="51">
        <v>0</v>
      </c>
      <c r="X16" s="50">
        <f t="shared" si="2"/>
        <v>3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</row>
    <row r="17" spans="1:157" s="43" customFormat="1" ht="11.25">
      <c r="A17" s="39" t="s">
        <v>42</v>
      </c>
      <c r="B17" s="45" t="s">
        <v>43</v>
      </c>
      <c r="C17" s="25" t="s">
        <v>25</v>
      </c>
      <c r="D17" s="19" t="s">
        <v>44</v>
      </c>
      <c r="E17" s="7" t="s">
        <v>1</v>
      </c>
      <c r="F17" s="7" t="s">
        <v>2</v>
      </c>
      <c r="G17" s="8" t="s">
        <v>45</v>
      </c>
      <c r="H17" s="8"/>
      <c r="I17" s="8">
        <v>1</v>
      </c>
      <c r="J17" s="8">
        <v>1</v>
      </c>
      <c r="K17" s="63">
        <f t="shared" si="1"/>
        <v>2</v>
      </c>
      <c r="L17" s="8"/>
      <c r="M17" s="8"/>
      <c r="N17" s="29"/>
      <c r="O17" s="29"/>
      <c r="P17" s="29"/>
      <c r="Q17" s="7">
        <v>1</v>
      </c>
      <c r="R17" s="7"/>
      <c r="S17" s="7"/>
      <c r="T17" s="7"/>
      <c r="U17" s="7"/>
      <c r="V17" s="51">
        <v>1</v>
      </c>
      <c r="W17" s="50">
        <v>0</v>
      </c>
      <c r="X17" s="50">
        <f t="shared" si="2"/>
        <v>2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</row>
    <row r="18" spans="1:157" s="48" customFormat="1" ht="11.25">
      <c r="A18" s="39" t="s">
        <v>46</v>
      </c>
      <c r="B18" s="45" t="s">
        <v>47</v>
      </c>
      <c r="C18" s="25" t="s">
        <v>25</v>
      </c>
      <c r="D18" s="19" t="s">
        <v>48</v>
      </c>
      <c r="E18" s="7" t="s">
        <v>3</v>
      </c>
      <c r="F18" s="7"/>
      <c r="G18" s="7" t="s">
        <v>49</v>
      </c>
      <c r="H18" s="7"/>
      <c r="I18" s="7"/>
      <c r="J18" s="7">
        <v>1</v>
      </c>
      <c r="K18" s="63">
        <f t="shared" si="1"/>
        <v>1</v>
      </c>
      <c r="L18" s="7"/>
      <c r="M18" s="7"/>
      <c r="N18" s="29"/>
      <c r="O18" s="29"/>
      <c r="P18" s="29"/>
      <c r="Q18" s="29"/>
      <c r="R18" s="7"/>
      <c r="S18" s="7"/>
      <c r="T18" s="7"/>
      <c r="U18" s="7"/>
      <c r="V18" s="51">
        <v>1</v>
      </c>
      <c r="W18" s="51">
        <v>0</v>
      </c>
      <c r="X18" s="50">
        <f t="shared" si="2"/>
        <v>1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</row>
    <row r="19" spans="1:157" s="48" customFormat="1" ht="11.25">
      <c r="A19" s="39" t="s">
        <v>50</v>
      </c>
      <c r="B19" s="45" t="s">
        <v>51</v>
      </c>
      <c r="C19" s="25" t="s">
        <v>25</v>
      </c>
      <c r="D19" s="19" t="s">
        <v>52</v>
      </c>
      <c r="E19" s="7" t="s">
        <v>3</v>
      </c>
      <c r="F19" s="7"/>
      <c r="G19" s="7" t="s">
        <v>53</v>
      </c>
      <c r="H19" s="7"/>
      <c r="I19" s="7"/>
      <c r="J19" s="7">
        <v>1</v>
      </c>
      <c r="K19" s="63">
        <f t="shared" si="1"/>
        <v>1</v>
      </c>
      <c r="L19" s="7"/>
      <c r="M19" s="7"/>
      <c r="N19" s="29"/>
      <c r="O19" s="29"/>
      <c r="P19" s="29"/>
      <c r="Q19" s="29"/>
      <c r="R19" s="7"/>
      <c r="S19" s="7"/>
      <c r="T19" s="7"/>
      <c r="U19" s="7"/>
      <c r="V19" s="51">
        <v>1</v>
      </c>
      <c r="W19" s="51">
        <v>0</v>
      </c>
      <c r="X19" s="50">
        <f t="shared" si="2"/>
        <v>1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</row>
    <row r="20" spans="1:157" s="43" customFormat="1" ht="11.25">
      <c r="A20" s="39" t="s">
        <v>54</v>
      </c>
      <c r="B20" s="45" t="s">
        <v>55</v>
      </c>
      <c r="C20" s="25" t="s">
        <v>25</v>
      </c>
      <c r="D20" s="19" t="s">
        <v>56</v>
      </c>
      <c r="E20" s="7" t="s">
        <v>5</v>
      </c>
      <c r="F20" s="7"/>
      <c r="G20" s="7" t="s">
        <v>40</v>
      </c>
      <c r="H20" s="7"/>
      <c r="I20" s="7"/>
      <c r="J20" s="7">
        <v>1</v>
      </c>
      <c r="K20" s="63">
        <f t="shared" si="1"/>
        <v>1</v>
      </c>
      <c r="L20" s="7"/>
      <c r="M20" s="7"/>
      <c r="N20" s="29"/>
      <c r="O20" s="29"/>
      <c r="P20" s="29"/>
      <c r="Q20" s="29"/>
      <c r="R20" s="7"/>
      <c r="S20" s="7"/>
      <c r="T20" s="7"/>
      <c r="U20" s="7"/>
      <c r="V20" s="51">
        <v>1</v>
      </c>
      <c r="W20" s="51">
        <v>0</v>
      </c>
      <c r="X20" s="50">
        <f t="shared" si="2"/>
        <v>1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</row>
    <row r="21" spans="1:157" s="48" customFormat="1" ht="11.25">
      <c r="A21" s="39" t="s">
        <v>57</v>
      </c>
      <c r="B21" s="45" t="s">
        <v>58</v>
      </c>
      <c r="C21" s="25" t="s">
        <v>25</v>
      </c>
      <c r="D21" s="19" t="s">
        <v>59</v>
      </c>
      <c r="E21" s="7" t="s">
        <v>3</v>
      </c>
      <c r="F21" s="7"/>
      <c r="G21" s="8" t="s">
        <v>41</v>
      </c>
      <c r="H21" s="8"/>
      <c r="I21" s="8">
        <v>1</v>
      </c>
      <c r="J21" s="8">
        <v>1</v>
      </c>
      <c r="K21" s="63">
        <f t="shared" si="1"/>
        <v>2</v>
      </c>
      <c r="L21" s="8"/>
      <c r="M21" s="8"/>
      <c r="N21" s="29"/>
      <c r="O21" s="29"/>
      <c r="P21" s="29"/>
      <c r="Q21" s="29"/>
      <c r="R21" s="7">
        <v>1</v>
      </c>
      <c r="S21" s="7"/>
      <c r="T21" s="7"/>
      <c r="U21" s="7"/>
      <c r="V21" s="51">
        <v>1</v>
      </c>
      <c r="W21" s="51">
        <v>0</v>
      </c>
      <c r="X21" s="50">
        <f t="shared" si="2"/>
        <v>2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</row>
    <row r="22" spans="1:157" s="48" customFormat="1" ht="11.25">
      <c r="A22" s="39" t="s">
        <v>60</v>
      </c>
      <c r="B22" s="45" t="s">
        <v>61</v>
      </c>
      <c r="C22" s="25" t="s">
        <v>25</v>
      </c>
      <c r="D22" s="19" t="s">
        <v>62</v>
      </c>
      <c r="E22" s="7" t="s">
        <v>3</v>
      </c>
      <c r="F22" s="7"/>
      <c r="G22" s="8" t="s">
        <v>41</v>
      </c>
      <c r="H22" s="8"/>
      <c r="I22" s="8"/>
      <c r="J22" s="8">
        <v>1</v>
      </c>
      <c r="K22" s="63">
        <f t="shared" si="1"/>
        <v>1</v>
      </c>
      <c r="L22" s="8"/>
      <c r="M22" s="8"/>
      <c r="N22" s="29"/>
      <c r="O22" s="29"/>
      <c r="P22" s="29"/>
      <c r="Q22" s="29"/>
      <c r="R22" s="7"/>
      <c r="S22" s="7"/>
      <c r="T22" s="7"/>
      <c r="U22" s="7"/>
      <c r="V22" s="51">
        <v>1</v>
      </c>
      <c r="W22" s="51">
        <v>0</v>
      </c>
      <c r="X22" s="50">
        <f t="shared" si="2"/>
        <v>1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</row>
    <row r="23" spans="1:157" s="48" customFormat="1" ht="11.25">
      <c r="A23" s="39" t="s">
        <v>63</v>
      </c>
      <c r="B23" s="45" t="s">
        <v>64</v>
      </c>
      <c r="C23" s="25" t="s">
        <v>25</v>
      </c>
      <c r="D23" s="19" t="s">
        <v>65</v>
      </c>
      <c r="E23" s="7" t="s">
        <v>3</v>
      </c>
      <c r="F23" s="7"/>
      <c r="G23" s="8" t="s">
        <v>41</v>
      </c>
      <c r="H23" s="8"/>
      <c r="I23" s="8">
        <v>1</v>
      </c>
      <c r="J23" s="8"/>
      <c r="K23" s="63">
        <f t="shared" si="1"/>
        <v>1</v>
      </c>
      <c r="L23" s="8"/>
      <c r="M23" s="8"/>
      <c r="N23" s="29"/>
      <c r="O23" s="29"/>
      <c r="P23" s="29"/>
      <c r="Q23" s="29"/>
      <c r="R23" s="7">
        <v>1</v>
      </c>
      <c r="S23" s="7"/>
      <c r="T23" s="7"/>
      <c r="U23" s="7"/>
      <c r="V23" s="51"/>
      <c r="W23" s="51">
        <v>0</v>
      </c>
      <c r="X23" s="50">
        <f t="shared" si="2"/>
        <v>1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</row>
    <row r="24" spans="1:157" s="48" customFormat="1" ht="11.25">
      <c r="A24" s="39" t="s">
        <v>66</v>
      </c>
      <c r="B24" s="44" t="s">
        <v>67</v>
      </c>
      <c r="C24" s="25" t="s">
        <v>25</v>
      </c>
      <c r="D24" s="19" t="s">
        <v>68</v>
      </c>
      <c r="E24" s="7" t="s">
        <v>3</v>
      </c>
      <c r="F24" s="8"/>
      <c r="G24" s="8" t="s">
        <v>41</v>
      </c>
      <c r="H24" s="8"/>
      <c r="I24" s="8"/>
      <c r="J24" s="8"/>
      <c r="K24" s="63">
        <f t="shared" si="1"/>
        <v>0</v>
      </c>
      <c r="L24" s="8"/>
      <c r="M24" s="8"/>
      <c r="N24" s="30"/>
      <c r="O24" s="30"/>
      <c r="P24" s="30"/>
      <c r="Q24" s="30"/>
      <c r="R24" s="8"/>
      <c r="S24" s="8"/>
      <c r="T24" s="8"/>
      <c r="U24" s="8"/>
      <c r="V24" s="50"/>
      <c r="W24" s="51">
        <v>0</v>
      </c>
      <c r="X24" s="50">
        <f t="shared" si="2"/>
        <v>0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</row>
    <row r="25" spans="1:24" s="31" customFormat="1" ht="11.25">
      <c r="A25" s="39" t="s">
        <v>69</v>
      </c>
      <c r="B25" s="44" t="s">
        <v>70</v>
      </c>
      <c r="C25" s="25" t="s">
        <v>25</v>
      </c>
      <c r="D25" s="20" t="s">
        <v>71</v>
      </c>
      <c r="E25" s="8" t="s">
        <v>3</v>
      </c>
      <c r="F25" s="8"/>
      <c r="G25" s="8" t="s">
        <v>41</v>
      </c>
      <c r="H25" s="8"/>
      <c r="I25" s="8"/>
      <c r="J25" s="8">
        <v>1</v>
      </c>
      <c r="K25" s="63">
        <f t="shared" si="1"/>
        <v>1</v>
      </c>
      <c r="L25" s="8"/>
      <c r="M25" s="8"/>
      <c r="N25" s="30"/>
      <c r="O25" s="30"/>
      <c r="P25" s="30"/>
      <c r="Q25" s="30"/>
      <c r="R25" s="8"/>
      <c r="S25" s="8"/>
      <c r="T25" s="8"/>
      <c r="U25" s="8"/>
      <c r="V25" s="50">
        <v>1</v>
      </c>
      <c r="W25" s="51">
        <v>0</v>
      </c>
      <c r="X25" s="50">
        <f t="shared" si="2"/>
        <v>1</v>
      </c>
    </row>
    <row r="26" spans="1:24" s="31" customFormat="1" ht="12" customHeight="1">
      <c r="A26" s="38" t="s">
        <v>72</v>
      </c>
      <c r="B26" s="44" t="s">
        <v>73</v>
      </c>
      <c r="C26" s="25" t="s">
        <v>25</v>
      </c>
      <c r="D26" s="20" t="s">
        <v>76</v>
      </c>
      <c r="E26" s="8" t="s">
        <v>3</v>
      </c>
      <c r="F26" s="8"/>
      <c r="G26" s="8" t="s">
        <v>41</v>
      </c>
      <c r="H26" s="8"/>
      <c r="I26" s="8">
        <v>1</v>
      </c>
      <c r="J26" s="8">
        <v>2</v>
      </c>
      <c r="K26" s="63">
        <f t="shared" si="1"/>
        <v>3</v>
      </c>
      <c r="L26" s="8"/>
      <c r="M26" s="8"/>
      <c r="N26" s="30"/>
      <c r="O26" s="30"/>
      <c r="P26" s="30"/>
      <c r="Q26" s="30"/>
      <c r="R26" s="8">
        <v>1</v>
      </c>
      <c r="S26" s="8"/>
      <c r="T26" s="8"/>
      <c r="U26" s="8"/>
      <c r="V26" s="50">
        <v>2</v>
      </c>
      <c r="W26" s="52">
        <f>SUM(W27:W28)</f>
        <v>0</v>
      </c>
      <c r="X26" s="50">
        <f t="shared" si="2"/>
        <v>3</v>
      </c>
    </row>
    <row r="27" spans="1:24" s="31" customFormat="1" ht="11.25">
      <c r="A27" s="39" t="s">
        <v>74</v>
      </c>
      <c r="B27" s="44" t="s">
        <v>75</v>
      </c>
      <c r="C27" s="25" t="s">
        <v>25</v>
      </c>
      <c r="D27" s="20" t="s">
        <v>186</v>
      </c>
      <c r="E27" s="8" t="s">
        <v>3</v>
      </c>
      <c r="F27" s="8"/>
      <c r="G27" s="8" t="s">
        <v>41</v>
      </c>
      <c r="H27" s="8"/>
      <c r="I27" s="8"/>
      <c r="J27" s="8">
        <v>1</v>
      </c>
      <c r="K27" s="63">
        <f t="shared" si="1"/>
        <v>1</v>
      </c>
      <c r="L27" s="8"/>
      <c r="M27" s="8"/>
      <c r="N27" s="30"/>
      <c r="O27" s="30"/>
      <c r="P27" s="30"/>
      <c r="Q27" s="30"/>
      <c r="R27" s="8"/>
      <c r="S27" s="8"/>
      <c r="T27" s="8"/>
      <c r="U27" s="8"/>
      <c r="V27" s="50">
        <v>1</v>
      </c>
      <c r="W27" s="51">
        <v>0</v>
      </c>
      <c r="X27" s="50">
        <f t="shared" si="2"/>
        <v>1</v>
      </c>
    </row>
    <row r="28" spans="1:157" s="41" customFormat="1" ht="11.25">
      <c r="A28" s="39" t="s">
        <v>77</v>
      </c>
      <c r="B28" s="45" t="s">
        <v>78</v>
      </c>
      <c r="C28" s="25" t="s">
        <v>28</v>
      </c>
      <c r="D28" s="19" t="s">
        <v>79</v>
      </c>
      <c r="E28" s="7" t="s">
        <v>3</v>
      </c>
      <c r="F28" s="7"/>
      <c r="G28" s="8" t="s">
        <v>41</v>
      </c>
      <c r="H28" s="8"/>
      <c r="I28" s="8">
        <v>2</v>
      </c>
      <c r="J28" s="8">
        <v>7</v>
      </c>
      <c r="K28" s="63">
        <f t="shared" si="1"/>
        <v>9</v>
      </c>
      <c r="L28" s="8"/>
      <c r="M28" s="8"/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51">
        <v>1</v>
      </c>
      <c r="W28" s="51">
        <v>0</v>
      </c>
      <c r="X28" s="50">
        <f t="shared" si="2"/>
        <v>2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</row>
    <row r="29" spans="1:157" s="41" customFormat="1" ht="11.25">
      <c r="A29" s="39" t="s">
        <v>80</v>
      </c>
      <c r="B29" s="45" t="s">
        <v>81</v>
      </c>
      <c r="C29" s="25" t="s">
        <v>26</v>
      </c>
      <c r="D29" s="19" t="s">
        <v>82</v>
      </c>
      <c r="E29" s="7" t="s">
        <v>1</v>
      </c>
      <c r="F29" s="7" t="s">
        <v>21</v>
      </c>
      <c r="G29" s="8" t="s">
        <v>41</v>
      </c>
      <c r="H29" s="8"/>
      <c r="I29" s="8">
        <v>2</v>
      </c>
      <c r="J29" s="8">
        <v>3</v>
      </c>
      <c r="K29" s="63">
        <f t="shared" si="1"/>
        <v>5</v>
      </c>
      <c r="L29" s="8"/>
      <c r="M29" s="8"/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51">
        <v>3</v>
      </c>
      <c r="W29" s="52">
        <f>SUM(W30:W31)</f>
        <v>0</v>
      </c>
      <c r="X29" s="50">
        <f t="shared" si="2"/>
        <v>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</row>
    <row r="30" spans="1:157" s="41" customFormat="1" ht="11.25">
      <c r="A30" s="39" t="s">
        <v>83</v>
      </c>
      <c r="B30" s="44" t="s">
        <v>84</v>
      </c>
      <c r="C30" s="25" t="s">
        <v>26</v>
      </c>
      <c r="D30" s="20" t="s">
        <v>85</v>
      </c>
      <c r="E30" s="8" t="s">
        <v>5</v>
      </c>
      <c r="F30" s="8"/>
      <c r="G30" s="8" t="s">
        <v>41</v>
      </c>
      <c r="H30" s="8"/>
      <c r="I30" s="8">
        <v>1</v>
      </c>
      <c r="J30" s="8"/>
      <c r="K30" s="63">
        <f t="shared" si="1"/>
        <v>1</v>
      </c>
      <c r="L30" s="8"/>
      <c r="M30" s="8"/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0</v>
      </c>
      <c r="U30" s="8">
        <v>0</v>
      </c>
      <c r="V30" s="50">
        <v>0</v>
      </c>
      <c r="W30" s="51">
        <v>0</v>
      </c>
      <c r="X30" s="50">
        <f t="shared" si="2"/>
        <v>1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</row>
    <row r="31" spans="1:157" s="41" customFormat="1" ht="11.25">
      <c r="A31" s="39" t="s">
        <v>86</v>
      </c>
      <c r="B31" s="44" t="s">
        <v>87</v>
      </c>
      <c r="C31" s="25" t="s">
        <v>4</v>
      </c>
      <c r="D31" s="19" t="s">
        <v>88</v>
      </c>
      <c r="E31" s="7" t="s">
        <v>6</v>
      </c>
      <c r="F31" s="8"/>
      <c r="G31" s="8" t="s">
        <v>41</v>
      </c>
      <c r="H31" s="8"/>
      <c r="I31" s="8">
        <v>1</v>
      </c>
      <c r="J31" s="8"/>
      <c r="K31" s="63">
        <f t="shared" si="1"/>
        <v>1</v>
      </c>
      <c r="L31" s="68" t="s">
        <v>204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50">
        <v>1</v>
      </c>
      <c r="W31" s="51">
        <v>0</v>
      </c>
      <c r="X31" s="50">
        <f t="shared" si="2"/>
        <v>1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</row>
    <row r="32" spans="1:24" s="17" customFormat="1" ht="11.25">
      <c r="A32" s="39" t="s">
        <v>89</v>
      </c>
      <c r="B32" s="44" t="s">
        <v>90</v>
      </c>
      <c r="C32" s="25" t="s">
        <v>4</v>
      </c>
      <c r="D32" s="20" t="s">
        <v>91</v>
      </c>
      <c r="E32" s="8" t="s">
        <v>5</v>
      </c>
      <c r="F32" s="8"/>
      <c r="G32" s="8" t="s">
        <v>41</v>
      </c>
      <c r="H32" s="8"/>
      <c r="I32" s="8"/>
      <c r="J32" s="8">
        <v>1</v>
      </c>
      <c r="K32" s="63">
        <f t="shared" si="1"/>
        <v>1</v>
      </c>
      <c r="L32" s="69" t="s">
        <v>203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50">
        <v>0</v>
      </c>
      <c r="W32" s="52">
        <f>W33</f>
        <v>0</v>
      </c>
      <c r="X32" s="50">
        <f t="shared" si="2"/>
        <v>1</v>
      </c>
    </row>
    <row r="33" spans="1:24" s="17" customFormat="1" ht="11.25">
      <c r="A33" s="39" t="s">
        <v>92</v>
      </c>
      <c r="B33" s="44" t="s">
        <v>93</v>
      </c>
      <c r="C33" s="25" t="s">
        <v>4</v>
      </c>
      <c r="D33" s="20" t="s">
        <v>94</v>
      </c>
      <c r="E33" s="8" t="s">
        <v>1</v>
      </c>
      <c r="F33" s="8" t="s">
        <v>21</v>
      </c>
      <c r="G33" s="8" t="s">
        <v>41</v>
      </c>
      <c r="H33" s="8"/>
      <c r="I33" s="8">
        <v>1</v>
      </c>
      <c r="J33" s="8">
        <v>2</v>
      </c>
      <c r="K33" s="63">
        <f t="shared" si="1"/>
        <v>3</v>
      </c>
      <c r="L33" s="8"/>
      <c r="M33" s="8"/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50">
        <v>2</v>
      </c>
      <c r="W33" s="51">
        <v>0</v>
      </c>
      <c r="X33" s="50">
        <f t="shared" si="2"/>
        <v>3</v>
      </c>
    </row>
    <row r="34" spans="1:24" s="17" customFormat="1" ht="11.25">
      <c r="A34" s="39" t="s">
        <v>95</v>
      </c>
      <c r="B34" s="44" t="s">
        <v>96</v>
      </c>
      <c r="C34" s="25" t="s">
        <v>4</v>
      </c>
      <c r="D34" s="20" t="s">
        <v>97</v>
      </c>
      <c r="E34" s="8" t="s">
        <v>5</v>
      </c>
      <c r="F34" s="8"/>
      <c r="G34" s="8" t="s">
        <v>41</v>
      </c>
      <c r="H34" s="8"/>
      <c r="I34" s="8">
        <v>1</v>
      </c>
      <c r="J34" s="8"/>
      <c r="K34" s="63">
        <f t="shared" si="1"/>
        <v>1</v>
      </c>
      <c r="L34" s="8"/>
      <c r="M34" s="8"/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50">
        <v>0</v>
      </c>
      <c r="W34" s="52">
        <f>SUM(W35:W36)</f>
        <v>0</v>
      </c>
      <c r="X34" s="50">
        <f t="shared" si="2"/>
        <v>1</v>
      </c>
    </row>
    <row r="35" spans="1:24" s="17" customFormat="1" ht="11.25">
      <c r="A35" s="39" t="s">
        <v>98</v>
      </c>
      <c r="B35" s="44" t="s">
        <v>99</v>
      </c>
      <c r="C35" s="25" t="s">
        <v>4</v>
      </c>
      <c r="D35" s="20" t="s">
        <v>100</v>
      </c>
      <c r="E35" s="8" t="s">
        <v>3</v>
      </c>
      <c r="F35" s="8"/>
      <c r="G35" s="8" t="s">
        <v>49</v>
      </c>
      <c r="H35" s="8"/>
      <c r="I35" s="8">
        <v>1</v>
      </c>
      <c r="J35" s="8">
        <v>1</v>
      </c>
      <c r="K35" s="63">
        <f t="shared" si="1"/>
        <v>2</v>
      </c>
      <c r="L35" s="8"/>
      <c r="M35" s="8"/>
      <c r="N35" s="8">
        <v>0</v>
      </c>
      <c r="O35" s="8">
        <v>0</v>
      </c>
      <c r="P35" s="8">
        <v>0</v>
      </c>
      <c r="Q35" s="8">
        <v>0</v>
      </c>
      <c r="R35" s="8">
        <v>1</v>
      </c>
      <c r="S35" s="8">
        <v>0</v>
      </c>
      <c r="T35" s="8">
        <v>0</v>
      </c>
      <c r="U35" s="8">
        <v>0</v>
      </c>
      <c r="V35" s="50">
        <v>1</v>
      </c>
      <c r="W35" s="51">
        <v>0</v>
      </c>
      <c r="X35" s="50">
        <f t="shared" si="2"/>
        <v>2</v>
      </c>
    </row>
    <row r="36" spans="1:24" s="17" customFormat="1" ht="11.25">
      <c r="A36" s="39" t="s">
        <v>101</v>
      </c>
      <c r="B36" s="44" t="s">
        <v>102</v>
      </c>
      <c r="C36" s="25" t="s">
        <v>4</v>
      </c>
      <c r="D36" s="20" t="s">
        <v>103</v>
      </c>
      <c r="E36" s="8" t="s">
        <v>6</v>
      </c>
      <c r="F36" s="8"/>
      <c r="G36" s="8" t="s">
        <v>41</v>
      </c>
      <c r="H36" s="8"/>
      <c r="I36" s="8"/>
      <c r="J36" s="8"/>
      <c r="K36" s="63">
        <f t="shared" si="1"/>
        <v>0</v>
      </c>
      <c r="L36" s="8"/>
      <c r="M36" s="8"/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50">
        <v>0</v>
      </c>
      <c r="W36" s="51">
        <v>0</v>
      </c>
      <c r="X36" s="50">
        <f t="shared" si="2"/>
        <v>0</v>
      </c>
    </row>
    <row r="37" spans="1:24" s="17" customFormat="1" ht="11.25">
      <c r="A37" s="38" t="s">
        <v>104</v>
      </c>
      <c r="B37" s="44" t="s">
        <v>105</v>
      </c>
      <c r="C37" s="25" t="s">
        <v>4</v>
      </c>
      <c r="D37" s="19" t="s">
        <v>106</v>
      </c>
      <c r="E37" s="8" t="s">
        <v>5</v>
      </c>
      <c r="F37" s="8"/>
      <c r="G37" s="8" t="s">
        <v>41</v>
      </c>
      <c r="H37" s="8"/>
      <c r="I37" s="8">
        <v>1</v>
      </c>
      <c r="J37" s="8"/>
      <c r="K37" s="63">
        <f t="shared" si="1"/>
        <v>1</v>
      </c>
      <c r="L37" s="8"/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1</v>
      </c>
      <c r="T37" s="8">
        <v>0</v>
      </c>
      <c r="U37" s="8">
        <v>0</v>
      </c>
      <c r="V37" s="50">
        <v>0</v>
      </c>
      <c r="W37" s="52">
        <f>SUM(W38:W40)</f>
        <v>0</v>
      </c>
      <c r="X37" s="50">
        <f t="shared" si="2"/>
        <v>1</v>
      </c>
    </row>
    <row r="38" spans="1:24" s="17" customFormat="1" ht="11.25">
      <c r="A38" s="38" t="s">
        <v>107</v>
      </c>
      <c r="B38" s="44" t="s">
        <v>108</v>
      </c>
      <c r="C38" s="25" t="s">
        <v>4</v>
      </c>
      <c r="D38" s="20" t="s">
        <v>109</v>
      </c>
      <c r="E38" s="8" t="s">
        <v>1</v>
      </c>
      <c r="F38" s="8" t="s">
        <v>2</v>
      </c>
      <c r="G38" s="8" t="s">
        <v>45</v>
      </c>
      <c r="H38" s="8"/>
      <c r="I38" s="8">
        <v>1</v>
      </c>
      <c r="J38" s="8">
        <v>1</v>
      </c>
      <c r="K38" s="63">
        <f t="shared" si="1"/>
        <v>2</v>
      </c>
      <c r="L38" s="8"/>
      <c r="M38" s="8"/>
      <c r="N38" s="8">
        <v>0</v>
      </c>
      <c r="O38" s="8">
        <v>0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50">
        <v>1</v>
      </c>
      <c r="W38" s="51">
        <v>0</v>
      </c>
      <c r="X38" s="50">
        <f t="shared" si="2"/>
        <v>2</v>
      </c>
    </row>
    <row r="39" spans="1:24" s="17" customFormat="1" ht="11.25">
      <c r="A39" s="38" t="s">
        <v>110</v>
      </c>
      <c r="B39" s="44" t="s">
        <v>111</v>
      </c>
      <c r="C39" s="25" t="s">
        <v>4</v>
      </c>
      <c r="D39" s="20" t="s">
        <v>112</v>
      </c>
      <c r="E39" s="8" t="s">
        <v>5</v>
      </c>
      <c r="F39" s="8"/>
      <c r="G39" s="8" t="s">
        <v>41</v>
      </c>
      <c r="H39" s="8"/>
      <c r="I39" s="8">
        <v>1</v>
      </c>
      <c r="J39" s="8"/>
      <c r="K39" s="63">
        <f t="shared" si="1"/>
        <v>1</v>
      </c>
      <c r="L39" s="8"/>
      <c r="M39" s="8"/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0</v>
      </c>
      <c r="U39" s="8">
        <v>0</v>
      </c>
      <c r="V39" s="50">
        <v>0</v>
      </c>
      <c r="W39" s="51">
        <v>0</v>
      </c>
      <c r="X39" s="50">
        <f t="shared" si="2"/>
        <v>1</v>
      </c>
    </row>
    <row r="40" spans="1:24" s="17" customFormat="1" ht="11.25">
      <c r="A40" s="38" t="s">
        <v>113</v>
      </c>
      <c r="B40" s="44" t="s">
        <v>114</v>
      </c>
      <c r="C40" s="25" t="s">
        <v>4</v>
      </c>
      <c r="D40" s="20" t="s">
        <v>115</v>
      </c>
      <c r="E40" s="8" t="s">
        <v>5</v>
      </c>
      <c r="F40" s="8"/>
      <c r="G40" s="8" t="s">
        <v>41</v>
      </c>
      <c r="H40" s="8"/>
      <c r="I40" s="8">
        <v>1</v>
      </c>
      <c r="J40" s="8"/>
      <c r="K40" s="63">
        <f t="shared" si="1"/>
        <v>1</v>
      </c>
      <c r="L40" s="8"/>
      <c r="M40" s="8"/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50">
        <v>0</v>
      </c>
      <c r="W40" s="51">
        <v>0</v>
      </c>
      <c r="X40" s="50">
        <f t="shared" si="2"/>
        <v>1</v>
      </c>
    </row>
    <row r="41" spans="1:24" s="17" customFormat="1" ht="11.25">
      <c r="A41" s="38" t="s">
        <v>116</v>
      </c>
      <c r="B41" s="44" t="s">
        <v>117</v>
      </c>
      <c r="C41" s="25" t="s">
        <v>4</v>
      </c>
      <c r="D41" s="20" t="s">
        <v>118</v>
      </c>
      <c r="E41" s="8" t="s">
        <v>3</v>
      </c>
      <c r="F41" s="8"/>
      <c r="G41" s="8" t="s">
        <v>41</v>
      </c>
      <c r="H41" s="8"/>
      <c r="I41" s="8">
        <v>1</v>
      </c>
      <c r="J41" s="8">
        <v>1</v>
      </c>
      <c r="K41" s="63">
        <f t="shared" si="1"/>
        <v>2</v>
      </c>
      <c r="L41" s="8"/>
      <c r="M41" s="8"/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  <c r="T41" s="8">
        <v>0</v>
      </c>
      <c r="U41" s="8">
        <v>0</v>
      </c>
      <c r="V41" s="50">
        <v>1</v>
      </c>
      <c r="W41" s="52">
        <f>SUM(W42:W43)</f>
        <v>0</v>
      </c>
      <c r="X41" s="50">
        <f t="shared" si="2"/>
        <v>2</v>
      </c>
    </row>
    <row r="42" spans="1:24" s="17" customFormat="1" ht="11.25">
      <c r="A42" s="38" t="s">
        <v>119</v>
      </c>
      <c r="B42" s="44" t="s">
        <v>120</v>
      </c>
      <c r="C42" s="25" t="s">
        <v>4</v>
      </c>
      <c r="D42" s="20" t="s">
        <v>121</v>
      </c>
      <c r="E42" s="8" t="s">
        <v>3</v>
      </c>
      <c r="F42" s="8"/>
      <c r="G42" s="8" t="s">
        <v>41</v>
      </c>
      <c r="H42" s="8"/>
      <c r="I42" s="8">
        <v>1</v>
      </c>
      <c r="J42" s="8">
        <v>1</v>
      </c>
      <c r="K42" s="63">
        <f t="shared" si="1"/>
        <v>2</v>
      </c>
      <c r="L42" s="8"/>
      <c r="M42" s="8"/>
      <c r="N42" s="8">
        <v>0</v>
      </c>
      <c r="O42" s="8">
        <v>0</v>
      </c>
      <c r="P42" s="8">
        <v>0</v>
      </c>
      <c r="Q42" s="8">
        <v>0</v>
      </c>
      <c r="R42" s="8">
        <v>1</v>
      </c>
      <c r="S42" s="8">
        <v>0</v>
      </c>
      <c r="T42" s="8">
        <v>0</v>
      </c>
      <c r="U42" s="8">
        <v>0</v>
      </c>
      <c r="V42" s="50">
        <v>1</v>
      </c>
      <c r="W42" s="51">
        <v>0</v>
      </c>
      <c r="X42" s="50">
        <f t="shared" si="2"/>
        <v>2</v>
      </c>
    </row>
    <row r="43" spans="1:24" s="17" customFormat="1" ht="11.25">
      <c r="A43" s="38" t="s">
        <v>122</v>
      </c>
      <c r="B43" s="44" t="s">
        <v>123</v>
      </c>
      <c r="C43" s="25" t="s">
        <v>4</v>
      </c>
      <c r="D43" s="20" t="s">
        <v>124</v>
      </c>
      <c r="E43" s="8" t="s">
        <v>6</v>
      </c>
      <c r="F43" s="8"/>
      <c r="G43" s="8" t="s">
        <v>40</v>
      </c>
      <c r="H43" s="8"/>
      <c r="I43" s="8"/>
      <c r="J43" s="8">
        <v>1</v>
      </c>
      <c r="K43" s="63">
        <f t="shared" si="1"/>
        <v>1</v>
      </c>
      <c r="L43" s="8"/>
      <c r="M43" s="8"/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50">
        <v>1</v>
      </c>
      <c r="W43" s="51">
        <v>0</v>
      </c>
      <c r="X43" s="50">
        <f t="shared" si="2"/>
        <v>1</v>
      </c>
    </row>
    <row r="44" spans="1:157" s="37" customFormat="1" ht="11.25">
      <c r="A44" s="39" t="s">
        <v>125</v>
      </c>
      <c r="B44" s="45" t="s">
        <v>126</v>
      </c>
      <c r="C44" s="25" t="s">
        <v>4</v>
      </c>
      <c r="D44" s="19" t="s">
        <v>127</v>
      </c>
      <c r="E44" s="7" t="s">
        <v>6</v>
      </c>
      <c r="F44" s="7"/>
      <c r="G44" s="7" t="s">
        <v>40</v>
      </c>
      <c r="H44" s="7"/>
      <c r="I44" s="7"/>
      <c r="J44" s="7">
        <v>1</v>
      </c>
      <c r="K44" s="63">
        <f t="shared" si="1"/>
        <v>1</v>
      </c>
      <c r="L44" s="7"/>
      <c r="M44" s="7"/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51">
        <v>1</v>
      </c>
      <c r="W44" s="52">
        <f>W45</f>
        <v>0</v>
      </c>
      <c r="X44" s="50">
        <f t="shared" si="2"/>
        <v>1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</row>
    <row r="45" spans="1:157" s="37" customFormat="1" ht="11.25">
      <c r="A45" s="39" t="s">
        <v>128</v>
      </c>
      <c r="B45" s="45" t="s">
        <v>129</v>
      </c>
      <c r="C45" s="25" t="s">
        <v>4</v>
      </c>
      <c r="D45" s="19" t="s">
        <v>130</v>
      </c>
      <c r="E45" s="7" t="s">
        <v>5</v>
      </c>
      <c r="F45" s="7"/>
      <c r="G45" s="7" t="s">
        <v>40</v>
      </c>
      <c r="H45" s="7"/>
      <c r="I45" s="7">
        <v>1</v>
      </c>
      <c r="J45" s="7"/>
      <c r="K45" s="63">
        <f t="shared" si="1"/>
        <v>1</v>
      </c>
      <c r="L45" s="7"/>
      <c r="M45" s="7"/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v>0</v>
      </c>
      <c r="V45" s="51">
        <v>0</v>
      </c>
      <c r="W45" s="51">
        <v>0</v>
      </c>
      <c r="X45" s="50">
        <f t="shared" si="2"/>
        <v>1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</row>
    <row r="46" spans="1:157" s="37" customFormat="1" ht="11.25">
      <c r="A46" s="39" t="s">
        <v>131</v>
      </c>
      <c r="B46" s="45" t="s">
        <v>132</v>
      </c>
      <c r="C46" s="25" t="s">
        <v>4</v>
      </c>
      <c r="D46" s="19" t="s">
        <v>133</v>
      </c>
      <c r="E46" s="7" t="s">
        <v>5</v>
      </c>
      <c r="F46" s="7"/>
      <c r="G46" s="7" t="s">
        <v>40</v>
      </c>
      <c r="H46" s="7"/>
      <c r="I46" s="7"/>
      <c r="J46" s="7">
        <v>1</v>
      </c>
      <c r="K46" s="63">
        <f t="shared" si="1"/>
        <v>1</v>
      </c>
      <c r="L46" s="69" t="s">
        <v>203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0</v>
      </c>
      <c r="U46" s="7">
        <v>0</v>
      </c>
      <c r="V46" s="51">
        <v>0</v>
      </c>
      <c r="W46" s="53">
        <f>W47</f>
        <v>0</v>
      </c>
      <c r="X46" s="50">
        <f t="shared" si="2"/>
        <v>1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</row>
    <row r="47" spans="1:157" s="41" customFormat="1" ht="11.25">
      <c r="A47" s="39" t="s">
        <v>134</v>
      </c>
      <c r="B47" s="45" t="s">
        <v>135</v>
      </c>
      <c r="C47" s="25" t="s">
        <v>4</v>
      </c>
      <c r="D47" s="19" t="s">
        <v>136</v>
      </c>
      <c r="E47" s="7" t="s">
        <v>6</v>
      </c>
      <c r="F47" s="7"/>
      <c r="G47" s="7" t="s">
        <v>40</v>
      </c>
      <c r="H47" s="7"/>
      <c r="I47" s="7"/>
      <c r="J47" s="7"/>
      <c r="K47" s="63">
        <f t="shared" si="1"/>
        <v>0</v>
      </c>
      <c r="L47" s="7"/>
      <c r="M47" s="7"/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51">
        <v>0</v>
      </c>
      <c r="W47" s="50">
        <v>0</v>
      </c>
      <c r="X47" s="50">
        <f t="shared" si="2"/>
        <v>0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</row>
    <row r="48" spans="1:157" s="41" customFormat="1" ht="11.25">
      <c r="A48" s="39" t="s">
        <v>137</v>
      </c>
      <c r="B48" s="45" t="s">
        <v>138</v>
      </c>
      <c r="C48" s="25" t="s">
        <v>4</v>
      </c>
      <c r="D48" s="19" t="s">
        <v>139</v>
      </c>
      <c r="E48" s="7" t="s">
        <v>3</v>
      </c>
      <c r="F48" s="7"/>
      <c r="G48" s="7" t="s">
        <v>40</v>
      </c>
      <c r="H48" s="7"/>
      <c r="I48" s="7">
        <v>1</v>
      </c>
      <c r="J48" s="7"/>
      <c r="K48" s="63">
        <f t="shared" si="1"/>
        <v>1</v>
      </c>
      <c r="L48" s="7"/>
      <c r="M48" s="7"/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51">
        <v>0</v>
      </c>
      <c r="W48" s="53">
        <f>SUM(W49:W51)</f>
        <v>0</v>
      </c>
      <c r="X48" s="50">
        <f t="shared" si="2"/>
        <v>1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</row>
    <row r="49" spans="1:157" s="41" customFormat="1" ht="11.25">
      <c r="A49" s="39" t="s">
        <v>140</v>
      </c>
      <c r="B49" s="45" t="s">
        <v>141</v>
      </c>
      <c r="C49" s="25" t="s">
        <v>4</v>
      </c>
      <c r="D49" s="19" t="s">
        <v>142</v>
      </c>
      <c r="E49" s="7" t="s">
        <v>6</v>
      </c>
      <c r="F49" s="7"/>
      <c r="G49" s="8" t="s">
        <v>40</v>
      </c>
      <c r="H49" s="8"/>
      <c r="I49" s="8"/>
      <c r="J49" s="8">
        <v>1</v>
      </c>
      <c r="K49" s="63">
        <f t="shared" si="1"/>
        <v>1</v>
      </c>
      <c r="L49" s="8"/>
      <c r="M49" s="8"/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51">
        <v>1</v>
      </c>
      <c r="W49" s="50">
        <v>0</v>
      </c>
      <c r="X49" s="50">
        <f t="shared" si="2"/>
        <v>1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</row>
    <row r="50" spans="1:157" s="41" customFormat="1" ht="11.25">
      <c r="A50" s="39" t="s">
        <v>143</v>
      </c>
      <c r="B50" s="45" t="s">
        <v>144</v>
      </c>
      <c r="C50" s="25" t="s">
        <v>4</v>
      </c>
      <c r="D50" s="19" t="s">
        <v>145</v>
      </c>
      <c r="E50" s="7" t="s">
        <v>6</v>
      </c>
      <c r="F50" s="7"/>
      <c r="G50" s="8" t="s">
        <v>40</v>
      </c>
      <c r="H50" s="8"/>
      <c r="I50" s="8"/>
      <c r="J50" s="8">
        <v>1</v>
      </c>
      <c r="K50" s="63">
        <f t="shared" si="1"/>
        <v>1</v>
      </c>
      <c r="L50" s="8"/>
      <c r="M50" s="8"/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51">
        <v>1</v>
      </c>
      <c r="W50" s="50">
        <v>0</v>
      </c>
      <c r="X50" s="50">
        <f t="shared" si="2"/>
        <v>1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</row>
    <row r="51" spans="1:157" s="41" customFormat="1" ht="11.25">
      <c r="A51" s="39" t="s">
        <v>146</v>
      </c>
      <c r="B51" s="45" t="s">
        <v>147</v>
      </c>
      <c r="C51" s="25" t="s">
        <v>4</v>
      </c>
      <c r="D51" s="19" t="s">
        <v>148</v>
      </c>
      <c r="E51" s="7" t="s">
        <v>5</v>
      </c>
      <c r="F51" s="7"/>
      <c r="G51" s="8" t="s">
        <v>53</v>
      </c>
      <c r="H51" s="8"/>
      <c r="I51" s="8">
        <v>1</v>
      </c>
      <c r="J51" s="8"/>
      <c r="K51" s="63">
        <f t="shared" si="1"/>
        <v>1</v>
      </c>
      <c r="L51" s="8"/>
      <c r="M51" s="8"/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</v>
      </c>
      <c r="T51" s="7">
        <v>0</v>
      </c>
      <c r="U51" s="7">
        <v>0</v>
      </c>
      <c r="V51" s="51">
        <v>0</v>
      </c>
      <c r="W51" s="50">
        <v>0</v>
      </c>
      <c r="X51" s="50">
        <f t="shared" si="2"/>
        <v>1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</row>
    <row r="52" spans="1:157" s="41" customFormat="1" ht="11.25">
      <c r="A52" s="39" t="s">
        <v>149</v>
      </c>
      <c r="B52" s="45" t="s">
        <v>150</v>
      </c>
      <c r="C52" s="25" t="s">
        <v>4</v>
      </c>
      <c r="D52" s="19" t="s">
        <v>151</v>
      </c>
      <c r="E52" s="7" t="s">
        <v>3</v>
      </c>
      <c r="F52" s="7"/>
      <c r="G52" s="8" t="s">
        <v>53</v>
      </c>
      <c r="H52" s="8"/>
      <c r="I52" s="8">
        <v>1</v>
      </c>
      <c r="J52" s="8">
        <v>1</v>
      </c>
      <c r="K52" s="63">
        <f t="shared" si="1"/>
        <v>2</v>
      </c>
      <c r="L52" s="8"/>
      <c r="M52" s="8"/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51">
        <v>1</v>
      </c>
      <c r="W52" s="53">
        <f>SUM(W53:W55)</f>
        <v>0</v>
      </c>
      <c r="X52" s="50">
        <f t="shared" si="2"/>
        <v>2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</row>
    <row r="53" spans="1:157" s="41" customFormat="1" ht="11.25">
      <c r="A53" s="39" t="s">
        <v>152</v>
      </c>
      <c r="B53" s="45" t="s">
        <v>153</v>
      </c>
      <c r="C53" s="25" t="s">
        <v>4</v>
      </c>
      <c r="D53" s="19" t="s">
        <v>154</v>
      </c>
      <c r="E53" s="7" t="s">
        <v>5</v>
      </c>
      <c r="F53" s="7"/>
      <c r="G53" s="8" t="s">
        <v>40</v>
      </c>
      <c r="H53" s="8"/>
      <c r="I53" s="8"/>
      <c r="J53" s="8">
        <v>1</v>
      </c>
      <c r="K53" s="63">
        <f t="shared" si="1"/>
        <v>1</v>
      </c>
      <c r="L53" s="69" t="s">
        <v>203</v>
      </c>
      <c r="M53" s="8"/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0</v>
      </c>
      <c r="U53" s="7">
        <v>0</v>
      </c>
      <c r="V53" s="51">
        <v>0</v>
      </c>
      <c r="W53" s="50">
        <v>0</v>
      </c>
      <c r="X53" s="50">
        <f t="shared" si="2"/>
        <v>1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</row>
    <row r="54" spans="1:157" s="41" customFormat="1" ht="11.25">
      <c r="A54" s="39" t="s">
        <v>155</v>
      </c>
      <c r="B54" s="45" t="s">
        <v>156</v>
      </c>
      <c r="C54" s="25" t="s">
        <v>4</v>
      </c>
      <c r="D54" s="19" t="s">
        <v>157</v>
      </c>
      <c r="E54" s="7" t="s">
        <v>5</v>
      </c>
      <c r="F54" s="7"/>
      <c r="G54" s="8" t="s">
        <v>53</v>
      </c>
      <c r="H54" s="8"/>
      <c r="I54" s="8"/>
      <c r="J54" s="8">
        <v>1</v>
      </c>
      <c r="K54" s="63">
        <f t="shared" si="1"/>
        <v>1</v>
      </c>
      <c r="L54" s="69" t="s">
        <v>203</v>
      </c>
      <c r="M54" s="8"/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1</v>
      </c>
      <c r="T54" s="7">
        <v>0</v>
      </c>
      <c r="U54" s="7">
        <v>0</v>
      </c>
      <c r="V54" s="51">
        <v>0</v>
      </c>
      <c r="W54" s="50">
        <v>0</v>
      </c>
      <c r="X54" s="50">
        <f t="shared" si="2"/>
        <v>1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</row>
    <row r="55" spans="1:157" s="41" customFormat="1" ht="11.25">
      <c r="A55" s="39" t="s">
        <v>158</v>
      </c>
      <c r="B55" s="45" t="s">
        <v>159</v>
      </c>
      <c r="C55" s="25" t="s">
        <v>4</v>
      </c>
      <c r="D55" s="19" t="s">
        <v>160</v>
      </c>
      <c r="E55" s="7" t="s">
        <v>5</v>
      </c>
      <c r="F55" s="7"/>
      <c r="G55" s="8" t="s">
        <v>53</v>
      </c>
      <c r="H55" s="8"/>
      <c r="I55" s="8">
        <v>1</v>
      </c>
      <c r="J55" s="8"/>
      <c r="K55" s="63">
        <f t="shared" si="1"/>
        <v>1</v>
      </c>
      <c r="L55" s="8"/>
      <c r="M55" s="8"/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0</v>
      </c>
      <c r="U55" s="7">
        <v>0</v>
      </c>
      <c r="V55" s="51">
        <v>0</v>
      </c>
      <c r="W55" s="50">
        <v>0</v>
      </c>
      <c r="X55" s="50">
        <f t="shared" si="2"/>
        <v>1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</row>
    <row r="56" spans="1:157" s="41" customFormat="1" ht="11.25">
      <c r="A56" s="39" t="s">
        <v>161</v>
      </c>
      <c r="B56" s="45" t="s">
        <v>162</v>
      </c>
      <c r="C56" s="25" t="s">
        <v>194</v>
      </c>
      <c r="D56" s="19" t="s">
        <v>163</v>
      </c>
      <c r="E56" s="7" t="s">
        <v>5</v>
      </c>
      <c r="F56" s="7"/>
      <c r="G56" s="8" t="s">
        <v>45</v>
      </c>
      <c r="H56" s="8"/>
      <c r="I56" s="8"/>
      <c r="J56" s="8">
        <v>1</v>
      </c>
      <c r="K56" s="63">
        <f t="shared" si="1"/>
        <v>1</v>
      </c>
      <c r="L56" s="69" t="s">
        <v>203</v>
      </c>
      <c r="M56" s="8"/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51">
        <v>0</v>
      </c>
      <c r="W56" s="53">
        <f>W57</f>
        <v>0</v>
      </c>
      <c r="X56" s="50">
        <f t="shared" si="2"/>
        <v>1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</row>
    <row r="57" spans="1:157" s="41" customFormat="1" ht="11.25">
      <c r="A57" s="39" t="s">
        <v>164</v>
      </c>
      <c r="B57" s="45" t="s">
        <v>165</v>
      </c>
      <c r="C57" s="25" t="s">
        <v>195</v>
      </c>
      <c r="D57" s="19" t="s">
        <v>52</v>
      </c>
      <c r="E57" s="7" t="s">
        <v>3</v>
      </c>
      <c r="F57" s="7"/>
      <c r="G57" s="7" t="s">
        <v>53</v>
      </c>
      <c r="H57" s="7"/>
      <c r="I57" s="7">
        <v>1</v>
      </c>
      <c r="J57" s="7">
        <v>1</v>
      </c>
      <c r="K57" s="63">
        <f t="shared" si="1"/>
        <v>2</v>
      </c>
      <c r="L57" s="7"/>
      <c r="M57" s="7"/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51">
        <v>1</v>
      </c>
      <c r="W57" s="51">
        <v>0</v>
      </c>
      <c r="X57" s="50">
        <f t="shared" si="2"/>
        <v>2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</row>
    <row r="58" spans="1:157" s="41" customFormat="1" ht="11.25">
      <c r="A58" s="39" t="s">
        <v>166</v>
      </c>
      <c r="B58" s="45" t="s">
        <v>167</v>
      </c>
      <c r="C58" s="25" t="s">
        <v>194</v>
      </c>
      <c r="D58" s="19" t="s">
        <v>44</v>
      </c>
      <c r="E58" s="7" t="s">
        <v>3</v>
      </c>
      <c r="F58" s="7"/>
      <c r="G58" s="7" t="s">
        <v>45</v>
      </c>
      <c r="H58" s="7"/>
      <c r="I58" s="7">
        <v>1</v>
      </c>
      <c r="J58" s="7">
        <v>1</v>
      </c>
      <c r="K58" s="63">
        <f t="shared" si="1"/>
        <v>2</v>
      </c>
      <c r="L58" s="7"/>
      <c r="M58" s="7"/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51">
        <v>1</v>
      </c>
      <c r="W58" s="51"/>
      <c r="X58" s="50">
        <f t="shared" si="2"/>
        <v>2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</row>
    <row r="59" spans="1:157" s="41" customFormat="1" ht="11.25">
      <c r="A59" s="39" t="s">
        <v>168</v>
      </c>
      <c r="B59" s="44" t="s">
        <v>169</v>
      </c>
      <c r="C59" s="25" t="s">
        <v>187</v>
      </c>
      <c r="D59" s="20" t="s">
        <v>170</v>
      </c>
      <c r="E59" s="8" t="s">
        <v>1</v>
      </c>
      <c r="F59" s="8" t="s">
        <v>21</v>
      </c>
      <c r="G59" s="8" t="s">
        <v>41</v>
      </c>
      <c r="H59" s="8">
        <v>1</v>
      </c>
      <c r="I59" s="8">
        <v>1</v>
      </c>
      <c r="J59" s="8">
        <v>3</v>
      </c>
      <c r="K59" s="63">
        <f t="shared" si="1"/>
        <v>5</v>
      </c>
      <c r="L59" s="8"/>
      <c r="M59" s="8"/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1</v>
      </c>
      <c r="T59" s="8">
        <v>0</v>
      </c>
      <c r="U59" s="8">
        <v>0</v>
      </c>
      <c r="V59" s="50">
        <v>3</v>
      </c>
      <c r="W59" s="51"/>
      <c r="X59" s="50">
        <f t="shared" si="2"/>
        <v>5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</row>
    <row r="60" spans="1:157" s="41" customFormat="1" ht="11.25">
      <c r="A60" s="39" t="s">
        <v>171</v>
      </c>
      <c r="B60" s="44" t="s">
        <v>172</v>
      </c>
      <c r="C60" s="25" t="s">
        <v>194</v>
      </c>
      <c r="D60" s="19" t="s">
        <v>173</v>
      </c>
      <c r="E60" s="7" t="s">
        <v>3</v>
      </c>
      <c r="F60" s="8"/>
      <c r="G60" s="8" t="s">
        <v>49</v>
      </c>
      <c r="H60" s="8"/>
      <c r="I60" s="8">
        <v>1</v>
      </c>
      <c r="J60" s="8">
        <v>1</v>
      </c>
      <c r="K60" s="63">
        <f t="shared" si="1"/>
        <v>2</v>
      </c>
      <c r="L60" s="8"/>
      <c r="M60" s="8"/>
      <c r="N60" s="8">
        <v>0</v>
      </c>
      <c r="O60" s="8">
        <v>0</v>
      </c>
      <c r="P60" s="8">
        <v>0</v>
      </c>
      <c r="Q60" s="8">
        <v>0</v>
      </c>
      <c r="R60" s="8">
        <v>1</v>
      </c>
      <c r="S60" s="8">
        <v>0</v>
      </c>
      <c r="T60" s="8">
        <v>0</v>
      </c>
      <c r="U60" s="8">
        <v>0</v>
      </c>
      <c r="V60" s="50">
        <v>1</v>
      </c>
      <c r="W60" s="51"/>
      <c r="X60" s="50">
        <f t="shared" si="2"/>
        <v>2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</row>
    <row r="61" spans="1:24" s="17" customFormat="1" ht="11.25">
      <c r="A61" s="39" t="s">
        <v>174</v>
      </c>
      <c r="B61" s="44" t="s">
        <v>175</v>
      </c>
      <c r="C61" s="25" t="s">
        <v>194</v>
      </c>
      <c r="D61" s="20" t="s">
        <v>176</v>
      </c>
      <c r="E61" s="8" t="s">
        <v>3</v>
      </c>
      <c r="F61" s="8"/>
      <c r="G61" s="8" t="s">
        <v>40</v>
      </c>
      <c r="H61" s="8"/>
      <c r="I61" s="8">
        <v>1</v>
      </c>
      <c r="J61" s="8">
        <v>1</v>
      </c>
      <c r="K61" s="63">
        <f t="shared" si="1"/>
        <v>2</v>
      </c>
      <c r="L61" s="8"/>
      <c r="M61" s="8"/>
      <c r="N61" s="8">
        <v>0</v>
      </c>
      <c r="O61" s="8">
        <v>0</v>
      </c>
      <c r="P61" s="8">
        <v>0</v>
      </c>
      <c r="Q61" s="8">
        <v>0</v>
      </c>
      <c r="R61" s="8">
        <v>1</v>
      </c>
      <c r="S61" s="8">
        <v>0</v>
      </c>
      <c r="T61" s="8">
        <v>0</v>
      </c>
      <c r="U61" s="8">
        <v>0</v>
      </c>
      <c r="V61" s="50">
        <v>1</v>
      </c>
      <c r="W61" s="51">
        <v>0</v>
      </c>
      <c r="X61" s="50">
        <f t="shared" si="2"/>
        <v>2</v>
      </c>
    </row>
    <row r="62" spans="1:24" s="17" customFormat="1" ht="11.25">
      <c r="A62" s="39" t="s">
        <v>177</v>
      </c>
      <c r="B62" s="44" t="s">
        <v>178</v>
      </c>
      <c r="C62" s="25" t="s">
        <v>29</v>
      </c>
      <c r="D62" s="20" t="s">
        <v>179</v>
      </c>
      <c r="E62" s="8" t="s">
        <v>3</v>
      </c>
      <c r="F62" s="8"/>
      <c r="G62" s="8" t="s">
        <v>41</v>
      </c>
      <c r="H62" s="8"/>
      <c r="I62" s="8">
        <v>1</v>
      </c>
      <c r="J62" s="8">
        <v>1</v>
      </c>
      <c r="K62" s="63">
        <f t="shared" si="1"/>
        <v>2</v>
      </c>
      <c r="L62" s="8"/>
      <c r="M62" s="8"/>
      <c r="N62" s="8">
        <v>0</v>
      </c>
      <c r="O62" s="8">
        <v>0</v>
      </c>
      <c r="P62" s="8">
        <v>0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50">
        <v>1</v>
      </c>
      <c r="W62" s="51">
        <v>0</v>
      </c>
      <c r="X62" s="50">
        <f t="shared" si="2"/>
        <v>2</v>
      </c>
    </row>
    <row r="63" spans="1:24" s="17" customFormat="1" ht="11.25">
      <c r="A63" s="39" t="s">
        <v>180</v>
      </c>
      <c r="B63" s="44" t="s">
        <v>181</v>
      </c>
      <c r="C63" s="25" t="s">
        <v>187</v>
      </c>
      <c r="D63" s="20" t="s">
        <v>38</v>
      </c>
      <c r="E63" s="8" t="s">
        <v>1</v>
      </c>
      <c r="F63" s="8" t="s">
        <v>21</v>
      </c>
      <c r="G63" s="8" t="s">
        <v>41</v>
      </c>
      <c r="H63" s="8">
        <v>1</v>
      </c>
      <c r="I63" s="8"/>
      <c r="J63" s="8">
        <v>3</v>
      </c>
      <c r="K63" s="63">
        <f t="shared" si="1"/>
        <v>4</v>
      </c>
      <c r="L63" s="8"/>
      <c r="M63" s="8"/>
      <c r="N63" s="8">
        <v>0</v>
      </c>
      <c r="O63" s="8">
        <v>0</v>
      </c>
      <c r="P63" s="8">
        <v>0</v>
      </c>
      <c r="Q63" s="8">
        <v>1</v>
      </c>
      <c r="R63" s="8">
        <v>0</v>
      </c>
      <c r="S63" s="8">
        <v>0</v>
      </c>
      <c r="T63" s="8">
        <v>0</v>
      </c>
      <c r="U63" s="8">
        <v>0</v>
      </c>
      <c r="V63" s="50">
        <v>3</v>
      </c>
      <c r="W63" s="51">
        <v>0</v>
      </c>
      <c r="X63" s="50">
        <f t="shared" si="2"/>
        <v>4</v>
      </c>
    </row>
    <row r="64" spans="1:24" s="17" customFormat="1" ht="12" thickBot="1">
      <c r="A64" s="39" t="s">
        <v>182</v>
      </c>
      <c r="B64" s="44" t="s">
        <v>183</v>
      </c>
      <c r="C64" s="25" t="s">
        <v>7</v>
      </c>
      <c r="D64" s="20" t="s">
        <v>38</v>
      </c>
      <c r="E64" s="8" t="s">
        <v>3</v>
      </c>
      <c r="F64" s="8"/>
      <c r="G64" s="8" t="s">
        <v>41</v>
      </c>
      <c r="H64" s="8"/>
      <c r="I64" s="8"/>
      <c r="J64" s="8">
        <v>1</v>
      </c>
      <c r="K64" s="63">
        <f t="shared" si="1"/>
        <v>1</v>
      </c>
      <c r="L64" s="8"/>
      <c r="M64" s="8"/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50">
        <v>1</v>
      </c>
      <c r="W64" s="51">
        <v>0</v>
      </c>
      <c r="X64" s="50">
        <f t="shared" si="2"/>
        <v>1</v>
      </c>
    </row>
    <row r="65" spans="1:24" ht="12" thickBot="1">
      <c r="A65" s="40"/>
      <c r="B65" s="46"/>
      <c r="C65" s="27" t="s">
        <v>22</v>
      </c>
      <c r="D65" s="28"/>
      <c r="E65" s="26"/>
      <c r="F65" s="26"/>
      <c r="G65" s="26"/>
      <c r="H65" s="65">
        <f>SUM(H6:H64)</f>
        <v>14</v>
      </c>
      <c r="I65" s="65">
        <f>SUM(I6:I64)</f>
        <v>51</v>
      </c>
      <c r="J65" s="65">
        <f>SUM(J6:J64)</f>
        <v>122</v>
      </c>
      <c r="K65" s="65">
        <f>SUM(K6:K64)</f>
        <v>187</v>
      </c>
      <c r="L65" s="66"/>
      <c r="M65" s="66">
        <v>-10</v>
      </c>
      <c r="N65" s="65">
        <f aca="true" t="shared" si="3" ref="N65:X65">SUM(N6:N64)</f>
        <v>4</v>
      </c>
      <c r="O65" s="65">
        <f t="shared" si="3"/>
        <v>4</v>
      </c>
      <c r="P65" s="65">
        <f t="shared" si="3"/>
        <v>3</v>
      </c>
      <c r="Q65" s="65">
        <f t="shared" si="3"/>
        <v>6</v>
      </c>
      <c r="R65" s="65">
        <f t="shared" si="3"/>
        <v>21</v>
      </c>
      <c r="S65" s="65">
        <f t="shared" si="3"/>
        <v>29</v>
      </c>
      <c r="T65" s="65">
        <f t="shared" si="3"/>
        <v>0</v>
      </c>
      <c r="U65" s="65">
        <f t="shared" si="3"/>
        <v>0</v>
      </c>
      <c r="V65" s="65">
        <f t="shared" si="3"/>
        <v>101</v>
      </c>
      <c r="W65" s="65">
        <f t="shared" si="3"/>
        <v>9</v>
      </c>
      <c r="X65" s="65">
        <f t="shared" si="3"/>
        <v>177</v>
      </c>
    </row>
    <row r="66" spans="12:23" ht="11.25">
      <c r="L66" s="67"/>
      <c r="M66" s="67"/>
      <c r="W66" s="57">
        <v>0</v>
      </c>
    </row>
    <row r="67" spans="12:23" ht="11.25">
      <c r="L67" s="67"/>
      <c r="M67" s="67"/>
      <c r="W67" s="57">
        <v>0</v>
      </c>
    </row>
    <row r="68" spans="12:23" ht="11.25">
      <c r="L68" s="67"/>
      <c r="M68" s="67"/>
      <c r="W68" s="57">
        <v>0</v>
      </c>
    </row>
    <row r="69" spans="12:23" ht="11.25">
      <c r="L69" s="67"/>
      <c r="M69" s="67"/>
      <c r="W69" s="57">
        <v>0</v>
      </c>
    </row>
    <row r="70" spans="12:23" ht="11.25">
      <c r="L70" s="67"/>
      <c r="M70" s="67"/>
      <c r="W70" s="57">
        <v>0</v>
      </c>
    </row>
    <row r="71" spans="12:23" ht="11.25">
      <c r="L71" s="67"/>
      <c r="M71" s="67"/>
      <c r="W71" s="57">
        <v>0</v>
      </c>
    </row>
    <row r="72" spans="12:23" ht="11.25">
      <c r="L72" s="67"/>
      <c r="M72" s="67"/>
      <c r="W72" s="57">
        <v>0</v>
      </c>
    </row>
    <row r="73" spans="12:23" ht="11.25">
      <c r="L73" s="67"/>
      <c r="M73" s="67"/>
      <c r="W73" s="57">
        <v>0</v>
      </c>
    </row>
    <row r="74" spans="12:23" ht="11.25">
      <c r="L74" s="67"/>
      <c r="M74" s="67"/>
      <c r="W74" s="58">
        <v>0</v>
      </c>
    </row>
    <row r="75" spans="12:23" ht="11.25">
      <c r="L75" s="67"/>
      <c r="M75" s="67"/>
      <c r="W75" s="58">
        <v>0</v>
      </c>
    </row>
    <row r="76" spans="12:23" ht="11.25">
      <c r="L76" s="67"/>
      <c r="M76" s="67"/>
      <c r="W76" s="58">
        <v>0</v>
      </c>
    </row>
    <row r="77" spans="12:23" ht="11.25">
      <c r="L77" s="67"/>
      <c r="M77" s="67"/>
      <c r="W77" s="58">
        <v>0</v>
      </c>
    </row>
    <row r="78" spans="12:23" ht="11.25">
      <c r="L78" s="67"/>
      <c r="M78" s="67"/>
      <c r="W78" s="58">
        <v>0</v>
      </c>
    </row>
    <row r="79" spans="12:23" ht="11.25">
      <c r="L79" s="67"/>
      <c r="M79" s="67"/>
      <c r="W79" s="58">
        <v>0</v>
      </c>
    </row>
    <row r="80" spans="12:23" ht="11.25">
      <c r="L80" s="67"/>
      <c r="M80" s="67"/>
      <c r="W80" s="58">
        <v>0</v>
      </c>
    </row>
    <row r="81" spans="12:23" ht="11.25">
      <c r="L81" s="67"/>
      <c r="M81" s="67"/>
      <c r="W81" s="58">
        <v>0</v>
      </c>
    </row>
    <row r="82" spans="12:23" ht="11.25">
      <c r="L82" s="67"/>
      <c r="M82" s="67"/>
      <c r="W82" s="58">
        <v>0</v>
      </c>
    </row>
    <row r="83" spans="12:23" ht="11.25">
      <c r="L83" s="67"/>
      <c r="M83" s="67"/>
      <c r="W83" s="58">
        <v>0</v>
      </c>
    </row>
    <row r="84" spans="12:23" ht="11.25">
      <c r="L84" s="67"/>
      <c r="M84" s="67"/>
      <c r="W84" s="58">
        <v>0</v>
      </c>
    </row>
    <row r="85" spans="12:23" ht="11.25">
      <c r="L85" s="67"/>
      <c r="M85" s="67"/>
      <c r="W85" s="58">
        <v>0</v>
      </c>
    </row>
    <row r="86" spans="12:23" ht="11.25">
      <c r="L86" s="67"/>
      <c r="M86" s="67"/>
      <c r="W86" s="58">
        <v>0</v>
      </c>
    </row>
    <row r="87" spans="12:23" ht="11.25">
      <c r="L87" s="67"/>
      <c r="M87" s="67"/>
      <c r="W87" s="58">
        <v>0</v>
      </c>
    </row>
    <row r="88" spans="12:23" ht="11.25">
      <c r="L88" s="67"/>
      <c r="M88" s="67"/>
      <c r="W88" s="57">
        <v>0</v>
      </c>
    </row>
    <row r="89" spans="12:23" ht="11.25">
      <c r="L89" s="67"/>
      <c r="M89" s="67"/>
      <c r="W89" s="57">
        <v>0</v>
      </c>
    </row>
    <row r="90" spans="12:23" ht="11.25">
      <c r="L90" s="67"/>
      <c r="M90" s="67"/>
      <c r="W90" s="57">
        <v>0</v>
      </c>
    </row>
    <row r="91" spans="12:23" ht="11.25">
      <c r="L91" s="67"/>
      <c r="M91" s="67"/>
      <c r="W91" s="57">
        <v>0</v>
      </c>
    </row>
    <row r="92" spans="12:23" ht="11.25">
      <c r="L92" s="67"/>
      <c r="M92" s="67"/>
      <c r="W92" s="57">
        <v>0</v>
      </c>
    </row>
    <row r="93" spans="12:23" ht="11.25">
      <c r="L93" s="67"/>
      <c r="M93" s="67"/>
      <c r="W93" s="57">
        <v>0</v>
      </c>
    </row>
    <row r="94" spans="12:23" ht="11.25">
      <c r="L94" s="67"/>
      <c r="M94" s="67"/>
      <c r="W94" s="57">
        <v>0</v>
      </c>
    </row>
    <row r="95" spans="12:23" ht="11.25">
      <c r="L95" s="67"/>
      <c r="M95" s="67"/>
      <c r="W95" s="57">
        <v>0</v>
      </c>
    </row>
    <row r="96" spans="12:23" ht="11.25">
      <c r="L96" s="67"/>
      <c r="M96" s="67"/>
      <c r="W96" s="57">
        <v>0</v>
      </c>
    </row>
    <row r="97" spans="12:23" ht="11.25">
      <c r="L97" s="67"/>
      <c r="M97" s="67"/>
      <c r="W97" s="57">
        <v>0</v>
      </c>
    </row>
    <row r="98" spans="12:23" ht="11.25">
      <c r="L98" s="67"/>
      <c r="M98" s="67"/>
      <c r="W98" s="57">
        <v>0</v>
      </c>
    </row>
    <row r="99" spans="12:23" ht="11.25">
      <c r="L99" s="67"/>
      <c r="M99" s="67"/>
      <c r="W99" s="57">
        <v>0</v>
      </c>
    </row>
    <row r="100" spans="12:23" ht="11.25">
      <c r="L100" s="67"/>
      <c r="M100" s="67"/>
      <c r="W100" s="57">
        <v>0</v>
      </c>
    </row>
    <row r="101" spans="12:23" ht="11.25">
      <c r="L101" s="67"/>
      <c r="M101" s="67"/>
      <c r="W101" s="57">
        <v>0</v>
      </c>
    </row>
    <row r="102" spans="12:23" ht="11.25">
      <c r="L102" s="67"/>
      <c r="M102" s="67"/>
      <c r="W102" s="57">
        <v>0</v>
      </c>
    </row>
    <row r="103" spans="12:23" ht="11.25">
      <c r="L103" s="67"/>
      <c r="M103" s="67"/>
      <c r="W103" s="58">
        <v>0</v>
      </c>
    </row>
    <row r="104" spans="12:23" ht="11.25">
      <c r="L104" s="67"/>
      <c r="M104" s="67"/>
      <c r="W104" s="58">
        <v>0</v>
      </c>
    </row>
    <row r="105" spans="12:23" ht="11.25">
      <c r="L105" s="67"/>
      <c r="M105" s="67"/>
      <c r="W105" s="58">
        <v>0</v>
      </c>
    </row>
    <row r="106" spans="12:23" ht="11.25">
      <c r="L106" s="67"/>
      <c r="M106" s="67"/>
      <c r="W106" s="58">
        <v>0</v>
      </c>
    </row>
    <row r="107" spans="12:23" ht="11.25">
      <c r="L107" s="67"/>
      <c r="M107" s="67"/>
      <c r="W107" s="58">
        <v>0</v>
      </c>
    </row>
    <row r="108" spans="12:23" ht="11.25">
      <c r="L108" s="67"/>
      <c r="M108" s="67"/>
      <c r="W108" s="58">
        <v>0</v>
      </c>
    </row>
    <row r="109" spans="12:23" ht="11.25">
      <c r="L109" s="67"/>
      <c r="M109" s="67"/>
      <c r="W109" s="58">
        <v>0</v>
      </c>
    </row>
    <row r="110" ht="11.25">
      <c r="W110" s="58">
        <v>0</v>
      </c>
    </row>
    <row r="111" ht="11.25">
      <c r="W111" s="58">
        <v>0</v>
      </c>
    </row>
    <row r="112" ht="11.25">
      <c r="W112" s="58">
        <v>0</v>
      </c>
    </row>
    <row r="113" ht="11.25">
      <c r="W113" s="58">
        <v>0</v>
      </c>
    </row>
    <row r="114" ht="11.25">
      <c r="W114" s="58">
        <v>0</v>
      </c>
    </row>
    <row r="115" ht="11.25">
      <c r="W115" s="58">
        <v>0</v>
      </c>
    </row>
    <row r="116" ht="11.25">
      <c r="W116" s="58">
        <v>0</v>
      </c>
    </row>
    <row r="117" ht="11.25">
      <c r="W117" s="57">
        <v>0</v>
      </c>
    </row>
    <row r="118" ht="11.25">
      <c r="W118" s="57">
        <v>0</v>
      </c>
    </row>
    <row r="119" ht="11.25">
      <c r="W119" s="59"/>
    </row>
    <row r="120" ht="11.25">
      <c r="W120" s="57">
        <v>0</v>
      </c>
    </row>
    <row r="121" ht="11.25">
      <c r="W121" s="59"/>
    </row>
    <row r="122" ht="11.25">
      <c r="W122" s="57">
        <v>0</v>
      </c>
    </row>
    <row r="123" ht="11.25">
      <c r="W123" s="57">
        <v>0</v>
      </c>
    </row>
    <row r="124" ht="11.25">
      <c r="W124" s="59"/>
    </row>
    <row r="125" ht="11.25">
      <c r="W125" s="57">
        <v>0</v>
      </c>
    </row>
    <row r="126" ht="11.25">
      <c r="W126" s="57">
        <v>0</v>
      </c>
    </row>
    <row r="127" ht="11.25">
      <c r="W127" s="57">
        <v>0</v>
      </c>
    </row>
    <row r="128" ht="11.25">
      <c r="W128" s="59"/>
    </row>
    <row r="129" ht="11.25">
      <c r="W129" s="60">
        <f>SUM(W5:W128)-W56-W52-W48-W46-W44-W41-W37-W34-W32-W29-W26-W5-W128-W124-W121-W119</f>
        <v>18</v>
      </c>
    </row>
    <row r="130" ht="11.25">
      <c r="W130" s="61"/>
    </row>
    <row r="131" ht="11.25">
      <c r="W131" s="61"/>
    </row>
  </sheetData>
  <mergeCells count="15">
    <mergeCell ref="A2:B3"/>
    <mergeCell ref="C2:X2"/>
    <mergeCell ref="H3:K3"/>
    <mergeCell ref="L3:M3"/>
    <mergeCell ref="N3:N4"/>
    <mergeCell ref="O3:O4"/>
    <mergeCell ref="X3:X4"/>
    <mergeCell ref="T3:T4"/>
    <mergeCell ref="U3:U4"/>
    <mergeCell ref="V3:V4"/>
    <mergeCell ref="W3:W4"/>
    <mergeCell ref="P3:P4"/>
    <mergeCell ref="Q3:Q4"/>
    <mergeCell ref="R3:R4"/>
    <mergeCell ref="S3:S4"/>
  </mergeCells>
  <conditionalFormatting sqref="W129 V66:V67">
    <cfRule type="expression" priority="1" dxfId="0" stopIfTrue="1">
      <formula>"mod(y5;1)"</formula>
    </cfRule>
  </conditionalFormatting>
  <conditionalFormatting sqref="W66:W128 V5:X64">
    <cfRule type="expression" priority="2" dxfId="0" stopIfTrue="1">
      <formula>MOD(V5,1)</formula>
    </cfRule>
  </conditionalFormatting>
  <printOptions horizontalCentered="1" verticalCentered="1"/>
  <pageMargins left="0.1968503937007874" right="0.1968503937007874" top="0.35433070866141736" bottom="0.4724409448818898" header="0.2362204724409449" footer="0.35433070866141736"/>
  <pageSetup horizontalDpi="600" verticalDpi="600" orientation="landscape" paperSize="8" r:id="rId3"/>
  <headerFooter alignWithMargins="0">
    <oddFooter>&amp;L&amp;F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lrobert4-cp</dc:creator>
  <cp:keywords/>
  <dc:description/>
  <cp:lastModifiedBy>mbisou-cp</cp:lastModifiedBy>
  <cp:lastPrinted>2012-01-05T12:44:40Z</cp:lastPrinted>
  <dcterms:created xsi:type="dcterms:W3CDTF">2011-09-15T15:43:57Z</dcterms:created>
  <dcterms:modified xsi:type="dcterms:W3CDTF">2012-01-05T12:44:45Z</dcterms:modified>
  <cp:category/>
  <cp:version/>
  <cp:contentType/>
  <cp:contentStatus/>
</cp:coreProperties>
</file>